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mcdiazp\Downloads\"/>
    </mc:Choice>
  </mc:AlternateContent>
  <xr:revisionPtr revIDLastSave="0" documentId="13_ncr:1_{D32E6063-F2F8-43C3-AEEA-CDF7B0A856EC}" xr6:coauthVersionLast="36" xr6:coauthVersionMax="47" xr10:uidLastSave="{00000000-0000-0000-0000-000000000000}"/>
  <workbookProtection workbookAlgorithmName="SHA-512" workbookHashValue="5r/rvf+p7hkdfktN8ylgr87bZOJIUZRQl4EzmgxTNtFku/uRvYvO+713KdAo6CAf4eIGQ/9ASc/usktIJpryJQ==" workbookSaltValue="iy1UO6GFPXRDl73Vj4/o3A==" workbookSpinCount="100000" lockStructure="1"/>
  <bookViews>
    <workbookView xWindow="0" yWindow="0" windowWidth="20490" windowHeight="7425" xr2:uid="{00000000-000D-0000-FFFF-FFFF00000000}"/>
  </bookViews>
  <sheets>
    <sheet name="Presupuesto" sheetId="1" r:id="rId1"/>
    <sheet name="Hoja3" sheetId="3" state="hidden" r:id="rId2"/>
  </sheets>
  <calcPr calcId="191029"/>
  <extLs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M57" i="1" l="1"/>
  <c r="AI58" i="1" s="1"/>
  <c r="AC17" i="1"/>
  <c r="AC19" i="1"/>
  <c r="Y18" i="1"/>
  <c r="AM58" i="1"/>
  <c r="AM45" i="1"/>
  <c r="AM46" i="1"/>
  <c r="AM47" i="1"/>
  <c r="AM48" i="1"/>
  <c r="AM49" i="1"/>
  <c r="AM50" i="1"/>
  <c r="AM25" i="1" l="1"/>
  <c r="H57" i="1" l="1"/>
  <c r="Z21" i="1"/>
  <c r="AA21" i="1" s="1"/>
  <c r="AD21" i="1"/>
  <c r="L57" i="1" l="1"/>
  <c r="K57" i="1"/>
  <c r="O57" i="1" l="1"/>
  <c r="P57" i="1"/>
  <c r="Q57" i="1"/>
  <c r="R57" i="1"/>
  <c r="S57" i="1"/>
  <c r="T57" i="1"/>
  <c r="U57" i="1"/>
  <c r="V57" i="1"/>
  <c r="W57" i="1"/>
  <c r="X57" i="1"/>
  <c r="Y57" i="1"/>
  <c r="Z57" i="1"/>
  <c r="F57" i="1" l="1"/>
  <c r="D57" i="1" l="1"/>
  <c r="E57" i="1"/>
  <c r="G57" i="1"/>
  <c r="I57" i="1"/>
  <c r="J57" i="1"/>
  <c r="M57" i="1"/>
  <c r="N57" i="1"/>
  <c r="AA57" i="1"/>
  <c r="AB57" i="1"/>
  <c r="AC57" i="1"/>
  <c r="AD57" i="1"/>
  <c r="AE57" i="1"/>
  <c r="AF57" i="1"/>
  <c r="AG57" i="1"/>
  <c r="AH57" i="1"/>
  <c r="AI57" i="1"/>
  <c r="AJ57" i="1"/>
  <c r="AK57" i="1"/>
  <c r="AL57" i="1"/>
  <c r="C57" i="1"/>
  <c r="AB21" i="1" l="1"/>
  <c r="AM59" i="1"/>
  <c r="AC21" i="1"/>
  <c r="AM27" i="1"/>
  <c r="AM34" i="1"/>
  <c r="AM37" i="1"/>
  <c r="AM36" i="1"/>
  <c r="AM44" i="1"/>
  <c r="AM28" i="1"/>
  <c r="AM35" i="1"/>
  <c r="AM43" i="1"/>
  <c r="AM53" i="1"/>
  <c r="AM40" i="1"/>
  <c r="AM41" i="1"/>
  <c r="AM29" i="1"/>
  <c r="AM52" i="1"/>
  <c r="AM55" i="1"/>
  <c r="AM56" i="1"/>
  <c r="AM54" i="1"/>
  <c r="AM31" i="1"/>
  <c r="AM38" i="1"/>
  <c r="AM32" i="1"/>
  <c r="AM42" i="1"/>
  <c r="AM30" i="1"/>
  <c r="AM33" i="1"/>
  <c r="AM51" i="1"/>
  <c r="AM39" i="1"/>
  <c r="AM26" i="1"/>
</calcChain>
</file>

<file path=xl/sharedStrings.xml><?xml version="1.0" encoding="utf-8"?>
<sst xmlns="http://schemas.openxmlformats.org/spreadsheetml/2006/main" count="34" uniqueCount="33">
  <si>
    <t>PARA SER LLENADO POR EL POSTULANTE</t>
  </si>
  <si>
    <t>MES</t>
  </si>
  <si>
    <t>Rubro</t>
  </si>
  <si>
    <t>Concepto</t>
  </si>
  <si>
    <t>TOTAL</t>
  </si>
  <si>
    <t>SUBTOTAL</t>
  </si>
  <si>
    <t>Pasajes y viáticos</t>
  </si>
  <si>
    <t>Duración</t>
  </si>
  <si>
    <t>DETALLE DEL APORTE MONERARIO (S/)</t>
  </si>
  <si>
    <t>PLAN OPERATIVO / PRESUPUESTO</t>
  </si>
  <si>
    <t>Categoría (Celda C18)</t>
  </si>
  <si>
    <t>Límite Máximo (L)</t>
  </si>
  <si>
    <t>Equipos</t>
  </si>
  <si>
    <t>Grupos de Investigación - Categoría C</t>
  </si>
  <si>
    <t>Grupos de Investigación - Grupos no evaluados</t>
  </si>
  <si>
    <t>Grupos de Investigación - Categoría B</t>
  </si>
  <si>
    <t>Grupos de Investigación - Categoría A</t>
  </si>
  <si>
    <t>Centros de Investigación PUCP</t>
  </si>
  <si>
    <t>Institutos de Investigación PUCP</t>
  </si>
  <si>
    <t>MONTO MÁXIMO</t>
  </si>
  <si>
    <t xml:space="preserve">Duración del proyecto en meses: </t>
  </si>
  <si>
    <t>Categoría de Postulación:</t>
  </si>
  <si>
    <t>Monto máximo de financiamiento:</t>
  </si>
  <si>
    <t>Rubros</t>
  </si>
  <si>
    <t>Recursos humanos (Honorarios)</t>
  </si>
  <si>
    <t>Servicios especializados y/o de terceros</t>
  </si>
  <si>
    <t>Gastos de operación</t>
  </si>
  <si>
    <t>Publicación y difusión de resultados comprometidos</t>
  </si>
  <si>
    <t>Materiales e Insumos</t>
  </si>
  <si>
    <t>Concurso Anual de Proyectos de Investigación | CAP de Investigación PUCP 2026</t>
  </si>
  <si>
    <t>Elija una categoría de postulación del menú desplegable:</t>
  </si>
  <si>
    <t>Use el menú desplegable:</t>
  </si>
  <si>
    <r>
      <t>C</t>
    </r>
    <r>
      <rPr>
        <sz val="10"/>
        <rFont val="Calibri"/>
        <family val="2"/>
      </rPr>
      <t>omplete el siguiente formato conforme a las siguientes indicaciones:
●  Indique la categoría de postulación y la duración del proyecto de investigación para habilitar el ingreso de los montos.
●  En la columna “rubro” debe colocar el tipo de gasto que se requiere. Por ejemplo: “honorarios”, “pasajes y viáticos”, etc.
● Debe tomar en cuenta que los rubros que pueden ser financiados son: honorarios; pasajes y viáticos; servicios especializados y/o de terceros; gastos de operación; publicación y difusión de resultados comprometidos; materiales e insumos; y equipos.
●  En la columna "concepto" debe colocar una descripción más detallada del recurso que se requiere. Por ejemplo, para el caso de “compra de pasaje” se debe describir el destino del viaje y el nombre del integrante del equipo que realizará el viaje. 
●  Se deben colocar tantas líneas como recursos se planifiquen. Asimismo, para cada recurso se debe colocar el monto a ejecutar en el mes correspondiente.
●  La inserción de filas solo es posible seleccionando toda la fila desde el margen izquierdo (antes de la columna A). Para ello, inserte la nueva fila encima de la última fila editable (fila 56), seleccione la fila completa y luego haga clic en la opción “Insertar”. Para completar la columna “Total” de la nueva fila agregada, deberá copiar y pegar la información desde la fila inmediatamente anterior en la misma columna. El total general (fila 57) se actualiza automáticamente.</t>
    </r>
    <r>
      <rPr>
        <b/>
        <sz val="10"/>
        <rFont val="Calibri"/>
        <family val="2"/>
      </rPr>
      <t xml:space="preserve">
● </t>
    </r>
    <r>
      <rPr>
        <sz val="10"/>
        <rFont val="Calibri"/>
        <family val="2"/>
      </rPr>
      <t>El presente formato debe ser completado únicamente en Microsoft Excel, manteniendo su formato original (.xlsx). La edición en plataformas distintas a Excel puede alterar las validaciones del archivo, afectando la correcta evaluación de la información presentada.
● Tener en cuenta que todo resultado a entregar que conlleve el uso de recursos monetarios, deberá estar presupuestado.</t>
    </r>
    <r>
      <rPr>
        <b/>
        <sz val="10"/>
        <rFont val="Calibri"/>
        <family val="2"/>
      </rPr>
      <t xml:space="preserve">
</t>
    </r>
    <r>
      <rPr>
        <sz val="10"/>
        <color rgb="FF000000"/>
        <rFont val="Calibri"/>
        <family val="2"/>
      </rPr>
      <t xml:space="preserve">
</t>
    </r>
    <r>
      <rPr>
        <b/>
        <u val="double"/>
        <sz val="11"/>
        <rFont val="Calibri"/>
        <family val="2"/>
      </rPr>
      <t>IMPORTANTE: No insertar ni eliminar columnas, no modifique encabezados ni las presentes instrucciones. El Plan Operativo / Presupuesto se evalúa únicamente con la estructura original planteada.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</si>
</sst>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S/&quot;\ #,##0"/>
  </numFmts>
  <fonts count="35" x14ac:knownFonts="1">
    <font>
      <sz val="11"/>
      <color theme="1"/>
      <name val="Arial"/>
      <scheme val="minor"/>
    </font>
    <font>
      <b/>
      <sz val="12"/>
      <color theme="1"/>
      <name val="Calibri"/>
      <family val="2"/>
    </font>
    <font>
      <sz val="11"/>
      <color theme="1"/>
      <name val="Calibri"/>
      <family val="2"/>
    </font>
    <font>
      <sz val="11"/>
      <color theme="1"/>
      <name val="Arial"/>
      <family val="2"/>
    </font>
    <font>
      <sz val="11"/>
      <name val="Arial"/>
      <family val="2"/>
    </font>
    <font>
      <sz val="8"/>
      <color theme="1"/>
      <name val="Calibri"/>
      <family val="2"/>
    </font>
    <font>
      <b/>
      <sz val="10"/>
      <color theme="1"/>
      <name val="Calibri"/>
      <family val="2"/>
    </font>
    <font>
      <sz val="10"/>
      <color theme="1"/>
      <name val="Calibri"/>
      <family val="2"/>
    </font>
    <font>
      <b/>
      <sz val="8"/>
      <color rgb="FF1F497D"/>
      <name val="Calibri"/>
      <family val="2"/>
    </font>
    <font>
      <sz val="10"/>
      <color rgb="FF000000"/>
      <name val="Calibri"/>
      <family val="2"/>
    </font>
    <font>
      <sz val="14"/>
      <name val="Arial"/>
      <family val="2"/>
    </font>
    <font>
      <b/>
      <sz val="14"/>
      <color theme="1"/>
      <name val="Calibri"/>
      <family val="2"/>
    </font>
    <font>
      <b/>
      <sz val="12"/>
      <color theme="1"/>
      <name val="Calibri"/>
      <family val="2"/>
    </font>
    <font>
      <b/>
      <sz val="13"/>
      <color theme="1"/>
      <name val="Calibri"/>
      <family val="2"/>
    </font>
    <font>
      <b/>
      <sz val="12"/>
      <color theme="0"/>
      <name val="Calibri"/>
      <family val="2"/>
    </font>
    <font>
      <sz val="12"/>
      <name val="Arial"/>
      <family val="2"/>
    </font>
    <font>
      <b/>
      <sz val="10"/>
      <name val="Calibri"/>
      <family val="2"/>
    </font>
    <font>
      <sz val="10"/>
      <name val="Calibri"/>
      <family val="2"/>
    </font>
    <font>
      <b/>
      <u val="double"/>
      <sz val="11"/>
      <name val="Calibri"/>
      <family val="2"/>
    </font>
    <font>
      <b/>
      <sz val="16"/>
      <color theme="1"/>
      <name val="Calibri"/>
      <family val="2"/>
    </font>
    <font>
      <b/>
      <sz val="18"/>
      <color theme="1"/>
      <name val="Calibri"/>
      <family val="2"/>
    </font>
    <font>
      <b/>
      <sz val="16"/>
      <name val="Calibri"/>
      <family val="2"/>
    </font>
    <font>
      <b/>
      <sz val="18"/>
      <name val="Calibri"/>
      <family val="2"/>
    </font>
    <font>
      <sz val="8"/>
      <color theme="0"/>
      <name val="Calibri"/>
      <family val="2"/>
    </font>
    <font>
      <sz val="11"/>
      <color rgb="FFFF0000"/>
      <name val="Arial"/>
      <family val="2"/>
      <scheme val="minor"/>
    </font>
    <font>
      <b/>
      <sz val="16"/>
      <color rgb="FFFF0000"/>
      <name val="Calibri"/>
      <family val="2"/>
    </font>
    <font>
      <b/>
      <sz val="24"/>
      <color theme="1"/>
      <name val="Calibri"/>
      <family val="2"/>
    </font>
    <font>
      <b/>
      <sz val="11"/>
      <color theme="1"/>
      <name val="Calibri"/>
      <family val="2"/>
    </font>
    <font>
      <sz val="11"/>
      <color theme="2"/>
      <name val="Calibri"/>
      <family val="2"/>
    </font>
    <font>
      <b/>
      <sz val="12"/>
      <color rgb="FFFFFFFF"/>
      <name val="Calibri"/>
      <family val="2"/>
    </font>
    <font>
      <sz val="11"/>
      <name val="Arial"/>
      <family val="2"/>
      <scheme val="minor"/>
    </font>
    <font>
      <b/>
      <sz val="13"/>
      <name val="Calibri"/>
      <family val="2"/>
    </font>
    <font>
      <sz val="11"/>
      <name val="Calibri"/>
      <family val="2"/>
    </font>
    <font>
      <b/>
      <sz val="10"/>
      <color rgb="FFFF0000"/>
      <name val="Calibri"/>
      <family val="2"/>
    </font>
    <font>
      <sz val="11"/>
      <color theme="0"/>
      <name val="Calibri"/>
      <family val="2"/>
    </font>
  </fonts>
  <fills count="15">
    <fill>
      <patternFill patternType="none"/>
    </fill>
    <fill>
      <patternFill patternType="gray125"/>
    </fill>
    <fill>
      <patternFill patternType="solid">
        <fgColor rgb="FF92D050"/>
        <bgColor rgb="FF92D050"/>
      </patternFill>
    </fill>
    <fill>
      <patternFill patternType="solid">
        <fgColor rgb="FFFFFF00"/>
        <bgColor rgb="FFFFFF00"/>
      </patternFill>
    </fill>
    <fill>
      <patternFill patternType="solid">
        <fgColor rgb="FF92D050"/>
        <bgColor indexed="64"/>
      </patternFill>
    </fill>
    <fill>
      <patternFill patternType="solid">
        <fgColor rgb="FF042354"/>
        <bgColor rgb="FF0F243E"/>
      </patternFill>
    </fill>
    <fill>
      <patternFill patternType="solid">
        <fgColor rgb="FFFBBC04"/>
        <bgColor indexed="64"/>
      </patternFill>
    </fill>
    <fill>
      <patternFill patternType="solid">
        <fgColor rgb="FFFBBC04"/>
        <bgColor rgb="FFFFC000"/>
      </patternFill>
    </fill>
    <fill>
      <patternFill patternType="solid">
        <fgColor rgb="FF99B3B3"/>
        <bgColor rgb="FFBFBFBF"/>
      </patternFill>
    </fill>
    <fill>
      <patternFill patternType="solid">
        <fgColor rgb="FF99B3B3"/>
        <bgColor indexed="64"/>
      </patternFill>
    </fill>
    <fill>
      <patternFill patternType="solid">
        <fgColor rgb="FFFEF2CD"/>
        <bgColor rgb="FFFBD4B4"/>
      </patternFill>
    </fill>
    <fill>
      <patternFill patternType="solid">
        <fgColor theme="0"/>
        <bgColor indexed="64"/>
      </patternFill>
    </fill>
    <fill>
      <patternFill patternType="solid">
        <fgColor theme="8"/>
        <bgColor indexed="64"/>
      </patternFill>
    </fill>
    <fill>
      <patternFill patternType="solid">
        <fgColor theme="9"/>
        <bgColor indexed="64"/>
      </patternFill>
    </fill>
    <fill>
      <patternFill patternType="solid">
        <fgColor rgb="FF0F243E"/>
        <bgColor rgb="FF002060"/>
      </patternFill>
    </fill>
  </fills>
  <borders count="36">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rgb="FF000000"/>
      </right>
      <top/>
      <bottom style="thin">
        <color rgb="FF000000"/>
      </bottom>
      <diagonal/>
    </border>
    <border>
      <left style="thin">
        <color indexed="64"/>
      </left>
      <right style="thin">
        <color indexed="64"/>
      </right>
      <top style="thin">
        <color indexed="64"/>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right/>
      <top style="thin">
        <color indexed="64"/>
      </top>
      <bottom/>
      <diagonal/>
    </border>
  </borders>
  <cellStyleXfs count="1">
    <xf numFmtId="0" fontId="0" fillId="0" borderId="0"/>
  </cellStyleXfs>
  <cellXfs count="134">
    <xf numFmtId="0" fontId="0" fillId="0" borderId="0" xfId="0" applyFont="1" applyAlignment="1"/>
    <xf numFmtId="0" fontId="5" fillId="8" borderId="13" xfId="0" applyFont="1" applyFill="1" applyBorder="1" applyAlignment="1" applyProtection="1">
      <alignment vertical="top" wrapText="1"/>
      <protection locked="0"/>
    </xf>
    <xf numFmtId="4" fontId="7" fillId="0" borderId="13" xfId="0" applyNumberFormat="1" applyFont="1" applyBorder="1" applyProtection="1">
      <protection locked="0"/>
    </xf>
    <xf numFmtId="4" fontId="7" fillId="0" borderId="15" xfId="0" applyNumberFormat="1" applyFont="1" applyBorder="1" applyProtection="1">
      <protection locked="0"/>
    </xf>
    <xf numFmtId="0" fontId="5" fillId="8" borderId="16" xfId="0" applyFont="1" applyFill="1" applyBorder="1" applyAlignment="1" applyProtection="1">
      <alignment vertical="top" wrapText="1"/>
      <protection locked="0"/>
    </xf>
    <xf numFmtId="0" fontId="5" fillId="8" borderId="20" xfId="0" applyFont="1" applyFill="1" applyBorder="1" applyAlignment="1" applyProtection="1">
      <alignment vertical="top" wrapText="1"/>
      <protection locked="0"/>
    </xf>
    <xf numFmtId="4" fontId="7" fillId="0" borderId="12" xfId="0" applyNumberFormat="1" applyFont="1" applyBorder="1" applyProtection="1">
      <protection locked="0"/>
    </xf>
    <xf numFmtId="4" fontId="7" fillId="0" borderId="22" xfId="0" applyNumberFormat="1" applyFont="1" applyBorder="1" applyProtection="1">
      <protection locked="0"/>
    </xf>
    <xf numFmtId="4" fontId="7" fillId="0" borderId="17" xfId="0" applyNumberFormat="1" applyFont="1" applyBorder="1" applyProtection="1">
      <protection locked="0"/>
    </xf>
    <xf numFmtId="0" fontId="5" fillId="8" borderId="23" xfId="0" applyFont="1" applyFill="1" applyBorder="1" applyAlignment="1" applyProtection="1">
      <alignment vertical="top" wrapText="1"/>
      <protection locked="0"/>
    </xf>
    <xf numFmtId="4" fontId="7" fillId="0" borderId="24" xfId="0" applyNumberFormat="1" applyFont="1" applyBorder="1" applyProtection="1">
      <protection locked="0"/>
    </xf>
    <xf numFmtId="4" fontId="7" fillId="0" borderId="25" xfId="0" applyNumberFormat="1" applyFont="1" applyBorder="1" applyProtection="1">
      <protection locked="0"/>
    </xf>
    <xf numFmtId="4" fontId="7" fillId="0" borderId="16" xfId="0" applyNumberFormat="1" applyFont="1" applyBorder="1" applyProtection="1">
      <protection locked="0"/>
    </xf>
    <xf numFmtId="4" fontId="7" fillId="0" borderId="19" xfId="0" applyNumberFormat="1" applyFont="1" applyBorder="1" applyProtection="1">
      <protection locked="0"/>
    </xf>
    <xf numFmtId="4" fontId="7" fillId="0" borderId="20" xfId="0" applyNumberFormat="1" applyFont="1" applyBorder="1" applyProtection="1">
      <protection locked="0"/>
    </xf>
    <xf numFmtId="0" fontId="2" fillId="0" borderId="0" xfId="0" applyFont="1" applyProtection="1"/>
    <xf numFmtId="0" fontId="3" fillId="0" borderId="0" xfId="0" applyFont="1" applyProtection="1"/>
    <xf numFmtId="0" fontId="0" fillId="0" borderId="0" xfId="0" applyFont="1" applyAlignment="1" applyProtection="1"/>
    <xf numFmtId="0" fontId="1" fillId="0" borderId="0" xfId="0" applyFont="1" applyAlignment="1" applyProtection="1">
      <alignment horizontal="right"/>
    </xf>
    <xf numFmtId="0" fontId="5" fillId="0" borderId="0" xfId="0" applyFont="1" applyProtection="1"/>
    <xf numFmtId="0" fontId="1" fillId="0" borderId="0" xfId="0" applyFont="1" applyProtection="1"/>
    <xf numFmtId="0" fontId="14" fillId="5" borderId="13" xfId="0" applyFont="1" applyFill="1" applyBorder="1" applyAlignment="1" applyProtection="1">
      <alignment horizontal="center"/>
    </xf>
    <xf numFmtId="1" fontId="1" fillId="8" borderId="14" xfId="0" applyNumberFormat="1" applyFont="1" applyFill="1" applyBorder="1" applyAlignment="1" applyProtection="1">
      <alignment horizontal="center"/>
    </xf>
    <xf numFmtId="0" fontId="14" fillId="5" borderId="16" xfId="0" applyFont="1" applyFill="1" applyBorder="1" applyAlignment="1" applyProtection="1">
      <alignment horizontal="center"/>
    </xf>
    <xf numFmtId="0" fontId="3" fillId="0" borderId="5" xfId="0" applyFont="1" applyBorder="1" applyProtection="1">
      <protection locked="0"/>
    </xf>
    <xf numFmtId="0" fontId="6" fillId="0" borderId="17" xfId="0" applyFont="1" applyBorder="1" applyAlignment="1" applyProtection="1">
      <alignment horizontal="right"/>
      <protection locked="0"/>
    </xf>
    <xf numFmtId="0" fontId="0" fillId="0" borderId="0" xfId="0" applyFont="1" applyAlignment="1" applyProtection="1">
      <protection locked="0"/>
    </xf>
    <xf numFmtId="4" fontId="6" fillId="0" borderId="5" xfId="0" applyNumberFormat="1" applyFont="1" applyFill="1" applyBorder="1" applyProtection="1">
      <protection locked="0"/>
    </xf>
    <xf numFmtId="4" fontId="6" fillId="0" borderId="5" xfId="0" applyNumberFormat="1" applyFont="1" applyFill="1" applyBorder="1" applyAlignment="1" applyProtection="1">
      <protection locked="0"/>
    </xf>
    <xf numFmtId="0" fontId="0" fillId="0" borderId="0" xfId="0" applyFont="1" applyAlignment="1" applyProtection="1">
      <alignment wrapText="1"/>
    </xf>
    <xf numFmtId="0" fontId="0" fillId="0" borderId="0" xfId="0" applyFont="1" applyAlignment="1" applyProtection="1"/>
    <xf numFmtId="0" fontId="7" fillId="3" borderId="15" xfId="0" applyFont="1" applyFill="1" applyBorder="1" applyAlignment="1" applyProtection="1">
      <alignment horizontal="left" vertical="center" wrapText="1"/>
      <protection locked="0"/>
    </xf>
    <xf numFmtId="49" fontId="7" fillId="3" borderId="15" xfId="0" applyNumberFormat="1" applyFont="1" applyFill="1" applyBorder="1" applyAlignment="1" applyProtection="1">
      <alignment horizontal="left" vertical="center" wrapText="1"/>
      <protection locked="0"/>
    </xf>
    <xf numFmtId="49" fontId="7" fillId="3" borderId="19" xfId="0" applyNumberFormat="1" applyFont="1" applyFill="1" applyBorder="1" applyAlignment="1" applyProtection="1">
      <alignment horizontal="left" vertical="center" wrapText="1"/>
      <protection locked="0"/>
    </xf>
    <xf numFmtId="49" fontId="7" fillId="3" borderId="20" xfId="0" applyNumberFormat="1" applyFont="1" applyFill="1" applyBorder="1" applyAlignment="1" applyProtection="1">
      <alignment horizontal="left" vertical="center" wrapText="1"/>
      <protection locked="0"/>
    </xf>
    <xf numFmtId="49" fontId="7" fillId="3" borderId="23" xfId="0" applyNumberFormat="1" applyFont="1" applyFill="1" applyBorder="1" applyAlignment="1" applyProtection="1">
      <alignment horizontal="left" vertical="center" wrapText="1"/>
      <protection locked="0"/>
    </xf>
    <xf numFmtId="0" fontId="0" fillId="0" borderId="0" xfId="0" applyFont="1" applyAlignment="1" applyProtection="1"/>
    <xf numFmtId="1" fontId="5" fillId="0" borderId="18" xfId="0" applyNumberFormat="1" applyFont="1" applyBorder="1" applyAlignment="1">
      <alignment horizontal="center" wrapText="1"/>
    </xf>
    <xf numFmtId="0" fontId="8" fillId="0" borderId="17" xfId="0" applyFont="1" applyBorder="1" applyAlignment="1">
      <alignment horizontal="center"/>
    </xf>
    <xf numFmtId="1" fontId="5" fillId="0" borderId="15" xfId="0" applyNumberFormat="1" applyFont="1" applyBorder="1" applyAlignment="1">
      <alignment horizontal="center" wrapText="1"/>
    </xf>
    <xf numFmtId="1" fontId="5" fillId="0" borderId="28" xfId="0" applyNumberFormat="1" applyFont="1" applyBorder="1" applyAlignment="1">
      <alignment horizontal="center" wrapText="1"/>
    </xf>
    <xf numFmtId="1" fontId="5" fillId="0" borderId="29" xfId="0" applyNumberFormat="1" applyFont="1" applyBorder="1" applyAlignment="1">
      <alignment horizontal="center" wrapText="1"/>
    </xf>
    <xf numFmtId="1" fontId="5" fillId="0" borderId="30" xfId="0" applyNumberFormat="1" applyFont="1" applyBorder="1" applyAlignment="1">
      <alignment horizontal="center" wrapText="1"/>
    </xf>
    <xf numFmtId="1" fontId="5" fillId="0" borderId="31" xfId="0" applyNumberFormat="1" applyFont="1" applyBorder="1" applyAlignment="1">
      <alignment horizontal="center" wrapText="1"/>
    </xf>
    <xf numFmtId="1" fontId="5" fillId="0" borderId="20" xfId="0" applyNumberFormat="1" applyFont="1" applyBorder="1" applyAlignment="1">
      <alignment horizontal="center" wrapText="1"/>
    </xf>
    <xf numFmtId="1" fontId="5" fillId="0" borderId="21" xfId="0" applyNumberFormat="1" applyFont="1" applyBorder="1" applyAlignment="1">
      <alignment horizontal="center" wrapText="1"/>
    </xf>
    <xf numFmtId="1" fontId="5" fillId="0" borderId="32" xfId="0" applyNumberFormat="1" applyFont="1" applyBorder="1" applyAlignment="1">
      <alignment horizontal="center" wrapText="1"/>
    </xf>
    <xf numFmtId="1" fontId="5" fillId="0" borderId="23" xfId="0" applyNumberFormat="1" applyFont="1" applyBorder="1" applyAlignment="1">
      <alignment horizontal="center" wrapText="1"/>
    </xf>
    <xf numFmtId="1" fontId="5" fillId="0" borderId="33" xfId="0" applyNumberFormat="1" applyFont="1" applyBorder="1" applyAlignment="1">
      <alignment horizontal="center" wrapText="1"/>
    </xf>
    <xf numFmtId="0" fontId="2" fillId="0" borderId="5" xfId="0" applyFont="1" applyFill="1" applyBorder="1" applyAlignment="1" applyProtection="1"/>
    <xf numFmtId="4" fontId="6" fillId="0" borderId="20" xfId="0" applyNumberFormat="1" applyFont="1" applyBorder="1" applyProtection="1">
      <protection hidden="1"/>
    </xf>
    <xf numFmtId="4" fontId="6" fillId="0" borderId="17" xfId="0" applyNumberFormat="1" applyFont="1" applyBorder="1" applyProtection="1">
      <protection hidden="1"/>
    </xf>
    <xf numFmtId="0" fontId="9" fillId="0" borderId="4" xfId="0" applyFont="1" applyFill="1" applyBorder="1" applyAlignment="1" applyProtection="1">
      <alignment vertical="center" wrapText="1"/>
    </xf>
    <xf numFmtId="0" fontId="9" fillId="0" borderId="5" xfId="0" applyFont="1" applyFill="1" applyBorder="1" applyAlignment="1" applyProtection="1">
      <alignment vertical="center" wrapText="1"/>
    </xf>
    <xf numFmtId="0" fontId="21" fillId="0" borderId="5" xfId="0" applyFont="1" applyFill="1" applyBorder="1" applyAlignment="1" applyProtection="1">
      <alignment vertical="center" wrapText="1"/>
      <protection hidden="1"/>
    </xf>
    <xf numFmtId="0" fontId="20" fillId="0" borderId="5" xfId="0" applyFont="1" applyBorder="1" applyAlignment="1" applyProtection="1">
      <alignment vertical="center" wrapText="1"/>
    </xf>
    <xf numFmtId="1" fontId="23" fillId="11" borderId="5" xfId="0" applyNumberFormat="1" applyFont="1" applyFill="1" applyBorder="1" applyAlignment="1">
      <alignment horizontal="center" wrapText="1"/>
    </xf>
    <xf numFmtId="0" fontId="0" fillId="0" borderId="5" xfId="0" applyFont="1" applyBorder="1" applyAlignment="1"/>
    <xf numFmtId="1" fontId="23" fillId="11" borderId="27" xfId="0" applyNumberFormat="1" applyFont="1" applyFill="1" applyBorder="1" applyAlignment="1">
      <alignment horizontal="center" wrapText="1"/>
    </xf>
    <xf numFmtId="1" fontId="5" fillId="0" borderId="26" xfId="0" applyNumberFormat="1" applyFont="1" applyBorder="1" applyAlignment="1">
      <alignment horizontal="center" wrapText="1"/>
    </xf>
    <xf numFmtId="0" fontId="8" fillId="0" borderId="5" xfId="0" applyFont="1" applyBorder="1" applyAlignment="1">
      <alignment horizontal="center"/>
    </xf>
    <xf numFmtId="0" fontId="0" fillId="0" borderId="0" xfId="0" applyFont="1" applyAlignment="1" applyProtection="1"/>
    <xf numFmtId="0" fontId="24" fillId="11" borderId="5" xfId="0" applyFont="1" applyFill="1" applyBorder="1" applyAlignment="1" applyProtection="1">
      <alignment wrapText="1"/>
    </xf>
    <xf numFmtId="0" fontId="25" fillId="11" borderId="5" xfId="0" applyFont="1" applyFill="1" applyBorder="1" applyAlignment="1" applyProtection="1">
      <alignment vertical="center" wrapText="1"/>
      <protection hidden="1"/>
    </xf>
    <xf numFmtId="4" fontId="6" fillId="0" borderId="18" xfId="0" applyNumberFormat="1" applyFont="1" applyBorder="1" applyProtection="1">
      <protection hidden="1"/>
    </xf>
    <xf numFmtId="4" fontId="27" fillId="0" borderId="20" xfId="0" applyNumberFormat="1" applyFont="1" applyBorder="1" applyProtection="1">
      <protection hidden="1"/>
    </xf>
    <xf numFmtId="0" fontId="2" fillId="0" borderId="0" xfId="0" applyFont="1" applyProtection="1">
      <protection hidden="1"/>
    </xf>
    <xf numFmtId="0" fontId="28" fillId="0" borderId="0" xfId="0" applyFont="1" applyFill="1" applyProtection="1">
      <protection hidden="1"/>
    </xf>
    <xf numFmtId="4" fontId="28" fillId="0" borderId="0" xfId="0" applyNumberFormat="1" applyFont="1" applyFill="1" applyProtection="1">
      <protection hidden="1"/>
    </xf>
    <xf numFmtId="0" fontId="3" fillId="0" borderId="0" xfId="0" applyFont="1" applyFill="1" applyProtection="1"/>
    <xf numFmtId="0" fontId="29" fillId="0" borderId="5" xfId="0" applyFont="1" applyFill="1" applyBorder="1" applyAlignment="1">
      <alignment vertical="center"/>
    </xf>
    <xf numFmtId="0" fontId="3" fillId="0" borderId="0" xfId="0" applyFont="1" applyFill="1" applyAlignment="1" applyProtection="1">
      <alignment vertical="center"/>
    </xf>
    <xf numFmtId="0" fontId="3" fillId="0" borderId="0" xfId="0" applyFont="1" applyFill="1" applyAlignment="1" applyProtection="1">
      <alignment wrapText="1"/>
    </xf>
    <xf numFmtId="0" fontId="3" fillId="0" borderId="0" xfId="0" applyFont="1" applyFill="1" applyProtection="1">
      <protection locked="0"/>
    </xf>
    <xf numFmtId="0" fontId="20" fillId="0" borderId="5" xfId="0" applyFont="1" applyFill="1" applyBorder="1" applyAlignment="1" applyProtection="1">
      <alignment vertical="center" wrapText="1"/>
    </xf>
    <xf numFmtId="0" fontId="0" fillId="0" borderId="0" xfId="0" applyFont="1" applyFill="1" applyAlignment="1" applyProtection="1"/>
    <xf numFmtId="0" fontId="1" fillId="0" borderId="9" xfId="0" applyFont="1" applyBorder="1" applyProtection="1">
      <protection hidden="1"/>
    </xf>
    <xf numFmtId="0" fontId="19" fillId="0" borderId="31" xfId="0" applyFont="1" applyBorder="1" applyAlignment="1" applyProtection="1">
      <alignment horizontal="center" vertical="center" wrapText="1"/>
      <protection hidden="1"/>
    </xf>
    <xf numFmtId="0" fontId="5" fillId="0" borderId="0" xfId="0" applyFont="1" applyProtection="1">
      <protection hidden="1"/>
    </xf>
    <xf numFmtId="0" fontId="3" fillId="0" borderId="0" xfId="0" applyFont="1" applyProtection="1">
      <protection hidden="1"/>
    </xf>
    <xf numFmtId="0" fontId="1" fillId="0" borderId="5" xfId="0" applyFont="1" applyBorder="1" applyAlignment="1" applyProtection="1">
      <alignment horizontal="center" vertical="center" wrapText="1"/>
      <protection hidden="1"/>
    </xf>
    <xf numFmtId="0" fontId="0" fillId="0" borderId="0" xfId="0" applyFont="1" applyAlignment="1" applyProtection="1">
      <protection hidden="1"/>
    </xf>
    <xf numFmtId="0" fontId="19" fillId="0" borderId="5" xfId="0" applyFont="1" applyBorder="1" applyAlignment="1" applyProtection="1">
      <alignment vertical="center" wrapText="1"/>
      <protection hidden="1"/>
    </xf>
    <xf numFmtId="0" fontId="5" fillId="0" borderId="0" xfId="0" applyFont="1" applyAlignment="1" applyProtection="1">
      <alignment horizontal="right"/>
      <protection hidden="1"/>
    </xf>
    <xf numFmtId="0" fontId="0" fillId="0" borderId="0" xfId="0" applyFont="1" applyAlignment="1" applyProtection="1"/>
    <xf numFmtId="0" fontId="21" fillId="11" borderId="5" xfId="0" applyFont="1" applyFill="1" applyBorder="1" applyAlignment="1" applyProtection="1">
      <alignment horizontal="center" vertical="center" wrapText="1"/>
      <protection hidden="1"/>
    </xf>
    <xf numFmtId="0" fontId="22" fillId="11" borderId="5" xfId="0" applyFont="1" applyFill="1" applyBorder="1" applyAlignment="1" applyProtection="1">
      <alignment horizontal="center" vertical="center" wrapText="1"/>
      <protection hidden="1"/>
    </xf>
    <xf numFmtId="0" fontId="30" fillId="11" borderId="0" xfId="0" applyFont="1" applyFill="1" applyAlignment="1" applyProtection="1">
      <protection hidden="1"/>
    </xf>
    <xf numFmtId="0" fontId="31" fillId="11" borderId="5" xfId="0" applyFont="1" applyFill="1" applyBorder="1" applyAlignment="1" applyProtection="1">
      <alignment horizontal="center" vertical="center" wrapText="1"/>
      <protection hidden="1"/>
    </xf>
    <xf numFmtId="164" fontId="22" fillId="11" borderId="5" xfId="0" applyNumberFormat="1" applyFont="1" applyFill="1" applyBorder="1" applyAlignment="1" applyProtection="1">
      <alignment horizontal="center" vertical="center" wrapText="1"/>
      <protection hidden="1"/>
    </xf>
    <xf numFmtId="0" fontId="32" fillId="0" borderId="5" xfId="0" applyFont="1" applyFill="1" applyBorder="1" applyAlignment="1" applyProtection="1">
      <protection hidden="1"/>
    </xf>
    <xf numFmtId="0" fontId="30" fillId="0" borderId="0" xfId="0" applyFont="1" applyAlignment="1" applyProtection="1">
      <protection hidden="1"/>
    </xf>
    <xf numFmtId="0" fontId="32" fillId="0" borderId="0" xfId="0" applyFont="1" applyProtection="1">
      <protection hidden="1"/>
    </xf>
    <xf numFmtId="0" fontId="28" fillId="0" borderId="0" xfId="0" applyFont="1" applyProtection="1">
      <protection hidden="1"/>
    </xf>
    <xf numFmtId="0" fontId="33" fillId="0" borderId="5" xfId="0" quotePrefix="1" applyFont="1" applyFill="1" applyBorder="1" applyAlignment="1" applyProtection="1"/>
    <xf numFmtId="0" fontId="0" fillId="0" borderId="0" xfId="0" applyFont="1" applyAlignment="1" applyProtection="1">
      <protection hidden="1"/>
    </xf>
    <xf numFmtId="1" fontId="22" fillId="11" borderId="5" xfId="0" applyNumberFormat="1" applyFont="1" applyFill="1" applyBorder="1" applyAlignment="1" applyProtection="1">
      <alignment horizontal="center" vertical="center"/>
      <protection hidden="1"/>
    </xf>
    <xf numFmtId="0" fontId="13" fillId="0" borderId="5" xfId="0" applyFont="1" applyFill="1" applyBorder="1" applyAlignment="1" applyProtection="1">
      <alignment horizontal="center" vertical="center" wrapText="1"/>
      <protection hidden="1"/>
    </xf>
    <xf numFmtId="0" fontId="9" fillId="0" borderId="4" xfId="0" applyFont="1" applyFill="1" applyBorder="1" applyAlignment="1" applyProtection="1">
      <alignment vertical="center" wrapText="1"/>
      <protection hidden="1"/>
    </xf>
    <xf numFmtId="0" fontId="0" fillId="11" borderId="0" xfId="0" applyFont="1" applyFill="1" applyAlignment="1" applyProtection="1">
      <protection hidden="1"/>
    </xf>
    <xf numFmtId="0" fontId="34" fillId="0" borderId="0" xfId="0" applyFont="1" applyFill="1" applyProtection="1">
      <protection hidden="1"/>
    </xf>
    <xf numFmtId="0" fontId="1" fillId="0" borderId="0" xfId="0" applyFont="1" applyAlignment="1" applyProtection="1">
      <alignment horizontal="right"/>
    </xf>
    <xf numFmtId="0" fontId="0" fillId="0" borderId="0" xfId="0" applyFont="1" applyAlignment="1" applyProtection="1"/>
    <xf numFmtId="0" fontId="29" fillId="14" borderId="5" xfId="0" applyFont="1" applyFill="1" applyBorder="1" applyAlignment="1" applyProtection="1">
      <alignment horizontal="center" vertical="center"/>
      <protection hidden="1"/>
    </xf>
    <xf numFmtId="0" fontId="11" fillId="2" borderId="1" xfId="0" applyFont="1" applyFill="1" applyBorder="1" applyAlignment="1" applyProtection="1">
      <alignment horizontal="center" vertical="center"/>
      <protection hidden="1"/>
    </xf>
    <xf numFmtId="0" fontId="10" fillId="0" borderId="2" xfId="0" applyFont="1" applyBorder="1" applyProtection="1">
      <protection hidden="1"/>
    </xf>
    <xf numFmtId="0" fontId="10" fillId="0" borderId="5" xfId="0" applyFont="1" applyBorder="1" applyProtection="1">
      <protection hidden="1"/>
    </xf>
    <xf numFmtId="0" fontId="10" fillId="0" borderId="3" xfId="0" applyFont="1" applyBorder="1" applyProtection="1">
      <protection hidden="1"/>
    </xf>
    <xf numFmtId="0" fontId="1" fillId="8" borderId="10" xfId="0" applyFont="1" applyFill="1" applyBorder="1" applyAlignment="1" applyProtection="1">
      <alignment horizontal="center"/>
      <protection hidden="1"/>
    </xf>
    <xf numFmtId="0" fontId="15" fillId="9" borderId="11" xfId="0" applyFont="1" applyFill="1" applyBorder="1" applyProtection="1">
      <protection hidden="1"/>
    </xf>
    <xf numFmtId="0" fontId="15" fillId="9" borderId="12" xfId="0" applyFont="1" applyFill="1" applyBorder="1" applyProtection="1">
      <protection hidden="1"/>
    </xf>
    <xf numFmtId="0" fontId="12" fillId="0" borderId="0" xfId="0" applyFont="1" applyAlignment="1" applyProtection="1">
      <alignment horizontal="left"/>
      <protection hidden="1"/>
    </xf>
    <xf numFmtId="0" fontId="0" fillId="0" borderId="0" xfId="0" applyFont="1" applyAlignment="1" applyProtection="1">
      <protection hidden="1"/>
    </xf>
    <xf numFmtId="0" fontId="1" fillId="7" borderId="6" xfId="0" applyFont="1" applyFill="1" applyBorder="1" applyAlignment="1" applyProtection="1">
      <alignment horizontal="center"/>
      <protection hidden="1"/>
    </xf>
    <xf numFmtId="0" fontId="4" fillId="6" borderId="7" xfId="0" applyFont="1" applyFill="1" applyBorder="1" applyProtection="1">
      <protection hidden="1"/>
    </xf>
    <xf numFmtId="0" fontId="4" fillId="6" borderId="9" xfId="0" applyFont="1" applyFill="1" applyBorder="1" applyProtection="1">
      <protection hidden="1"/>
    </xf>
    <xf numFmtId="0" fontId="4" fillId="6" borderId="8" xfId="0" applyFont="1" applyFill="1" applyBorder="1" applyProtection="1">
      <protection hidden="1"/>
    </xf>
    <xf numFmtId="0" fontId="5" fillId="0" borderId="5" xfId="0" applyFont="1" applyBorder="1" applyAlignment="1" applyProtection="1">
      <alignment horizontal="center"/>
    </xf>
    <xf numFmtId="0" fontId="19" fillId="13" borderId="20" xfId="0" applyFont="1" applyFill="1" applyBorder="1" applyAlignment="1" applyProtection="1">
      <alignment horizontal="center" vertical="center" wrapText="1"/>
      <protection hidden="1"/>
    </xf>
    <xf numFmtId="0" fontId="19" fillId="12" borderId="20" xfId="0" applyFont="1" applyFill="1" applyBorder="1" applyAlignment="1" applyProtection="1">
      <alignment horizontal="center" vertical="center" wrapText="1"/>
    </xf>
    <xf numFmtId="0" fontId="21" fillId="4" borderId="20" xfId="0" applyFont="1" applyFill="1" applyBorder="1" applyAlignment="1" applyProtection="1">
      <alignment horizontal="center" vertical="center" wrapText="1"/>
    </xf>
    <xf numFmtId="0" fontId="21" fillId="4" borderId="20" xfId="0" applyFont="1" applyFill="1" applyBorder="1" applyAlignment="1" applyProtection="1">
      <alignment horizontal="center" vertical="center" wrapText="1"/>
      <protection locked="0"/>
    </xf>
    <xf numFmtId="0" fontId="26" fillId="12" borderId="20" xfId="0" applyFont="1" applyFill="1" applyBorder="1" applyAlignment="1" applyProtection="1">
      <alignment horizontal="center" vertical="center" wrapText="1"/>
      <protection locked="0"/>
    </xf>
    <xf numFmtId="164" fontId="20" fillId="13" borderId="20" xfId="0" applyNumberFormat="1" applyFont="1" applyFill="1" applyBorder="1" applyAlignment="1" applyProtection="1">
      <alignment horizontal="center" vertical="center" wrapText="1"/>
      <protection hidden="1"/>
    </xf>
    <xf numFmtId="0" fontId="19" fillId="0" borderId="5" xfId="0" applyFont="1" applyBorder="1" applyAlignment="1" applyProtection="1">
      <alignment horizontal="center" vertical="center" wrapText="1"/>
      <protection hidden="1"/>
    </xf>
    <xf numFmtId="0" fontId="9" fillId="10" borderId="4" xfId="0" applyFont="1" applyFill="1" applyBorder="1" applyAlignment="1" applyProtection="1">
      <alignment horizontal="left" vertical="top" wrapText="1"/>
    </xf>
    <xf numFmtId="0" fontId="21" fillId="0" borderId="33" xfId="0" applyFont="1" applyFill="1" applyBorder="1" applyAlignment="1" applyProtection="1">
      <alignment horizontal="center" vertical="center" wrapText="1"/>
      <protection hidden="1"/>
    </xf>
    <xf numFmtId="0" fontId="21" fillId="0" borderId="35" xfId="0" applyFont="1" applyFill="1" applyBorder="1" applyAlignment="1" applyProtection="1">
      <alignment horizontal="center" vertical="center" wrapText="1"/>
      <protection hidden="1"/>
    </xf>
    <xf numFmtId="0" fontId="21" fillId="0" borderId="32" xfId="0" applyFont="1" applyFill="1" applyBorder="1" applyAlignment="1" applyProtection="1">
      <alignment horizontal="center" vertical="center" wrapText="1"/>
      <protection hidden="1"/>
    </xf>
    <xf numFmtId="0" fontId="21" fillId="0" borderId="30" xfId="0" applyFont="1" applyFill="1" applyBorder="1" applyAlignment="1" applyProtection="1">
      <alignment horizontal="center" vertical="center" wrapText="1"/>
      <protection hidden="1"/>
    </xf>
    <xf numFmtId="0" fontId="21" fillId="0" borderId="27" xfId="0" applyFont="1" applyFill="1" applyBorder="1" applyAlignment="1" applyProtection="1">
      <alignment horizontal="center" vertical="center" wrapText="1"/>
      <protection hidden="1"/>
    </xf>
    <xf numFmtId="0" fontId="21" fillId="0" borderId="28" xfId="0" applyFont="1" applyFill="1" applyBorder="1" applyAlignment="1" applyProtection="1">
      <alignment horizontal="center" vertical="center" wrapText="1"/>
      <protection hidden="1"/>
    </xf>
    <xf numFmtId="0" fontId="19" fillId="0" borderId="34" xfId="0" applyFont="1" applyBorder="1" applyAlignment="1" applyProtection="1">
      <alignment horizontal="center" vertical="center" wrapText="1"/>
      <protection hidden="1"/>
    </xf>
    <xf numFmtId="0" fontId="33" fillId="0" borderId="27" xfId="0" applyFont="1" applyFill="1" applyBorder="1" applyAlignment="1" applyProtection="1">
      <alignment horizontal="left" wrapText="1"/>
      <protection hidden="1"/>
    </xf>
  </cellXfs>
  <cellStyles count="1">
    <cellStyle name="Normal" xfId="0" builtinId="0"/>
  </cellStyles>
  <dxfs count="40">
    <dxf>
      <font>
        <b/>
        <i val="0"/>
        <color theme="0"/>
      </font>
      <fill>
        <patternFill>
          <bgColor rgb="FFFF0000"/>
        </patternFill>
      </fill>
    </dxf>
    <dxf>
      <fill>
        <patternFill>
          <bgColor rgb="FF00B050"/>
        </patternFill>
      </fill>
    </dxf>
    <dxf>
      <fill>
        <patternFill>
          <bgColor theme="8" tint="0.39994506668294322"/>
        </patternFill>
      </fill>
    </dxf>
    <dxf>
      <fill>
        <patternFill>
          <bgColor rgb="FFFF0000"/>
        </patternFill>
      </fill>
    </dxf>
    <dxf>
      <font>
        <color auto="1"/>
      </font>
      <fill>
        <patternFill>
          <bgColor rgb="FFFF0000"/>
        </patternFill>
      </fill>
    </dxf>
    <dxf>
      <fill>
        <patternFill>
          <bgColor rgb="FF92D050"/>
        </patternFill>
      </fill>
    </dxf>
    <dxf>
      <font>
        <b/>
        <i val="0"/>
        <color theme="0"/>
      </font>
      <fill>
        <patternFill>
          <bgColor rgb="FFFF0000"/>
        </patternFill>
      </fill>
    </dxf>
    <dxf>
      <font>
        <b/>
        <i val="0"/>
        <color theme="0"/>
      </font>
      <fill>
        <patternFill>
          <bgColor rgb="FFFF0000"/>
        </patternFill>
      </fill>
    </dxf>
    <dxf>
      <fill>
        <patternFill>
          <bgColor theme="6" tint="0.39994506668294322"/>
        </patternFill>
      </fill>
    </dxf>
    <dxf>
      <font>
        <b/>
        <i val="0"/>
      </font>
      <fill>
        <patternFill>
          <bgColor rgb="FF92D050"/>
        </patternFill>
      </fill>
    </dxf>
    <dxf>
      <font>
        <b/>
        <i val="0"/>
      </font>
      <fill>
        <patternFill>
          <bgColor rgb="FFFFFF00"/>
        </patternFill>
      </fill>
    </dxf>
    <dxf>
      <font>
        <b/>
        <i val="0"/>
      </font>
      <fill>
        <patternFill>
          <bgColor theme="8" tint="0.39994506668294322"/>
        </patternFill>
      </fill>
    </dxf>
    <dxf>
      <font>
        <b/>
        <i val="0"/>
        <color theme="0"/>
      </font>
      <fill>
        <patternFill>
          <bgColor rgb="FFFF0000"/>
        </patternFill>
      </fill>
    </dxf>
    <dxf>
      <font>
        <b/>
        <i val="0"/>
        <color theme="0"/>
      </font>
      <fill>
        <patternFill>
          <bgColor rgb="FFFF0000"/>
        </patternFill>
      </fill>
    </dxf>
    <dxf>
      <font>
        <b/>
        <i val="0"/>
      </font>
      <fill>
        <patternFill>
          <bgColor rgb="FF92D050"/>
        </patternFill>
      </fill>
    </dxf>
    <dxf>
      <font>
        <b/>
        <i val="0"/>
      </font>
      <fill>
        <patternFill>
          <bgColor rgb="FFFFFF00"/>
        </patternFill>
      </fill>
    </dxf>
    <dxf>
      <font>
        <color auto="1"/>
      </font>
      <fill>
        <patternFill>
          <bgColor theme="8" tint="0.39994506668294322"/>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ill>
        <patternFill>
          <bgColor rgb="FFFF0000"/>
        </patternFill>
      </fill>
    </dxf>
    <dxf>
      <fill>
        <patternFill>
          <bgColor rgb="FF00B050"/>
        </patternFill>
      </fill>
    </dxf>
    <dxf>
      <fill>
        <patternFill>
          <bgColor rgb="FFFF0000"/>
        </patternFill>
      </fill>
    </dxf>
    <dxf>
      <fill>
        <patternFill>
          <bgColor rgb="FF00B050"/>
        </patternFill>
      </fill>
    </dxf>
    <dxf>
      <font>
        <strike/>
        <color rgb="FFFF0000"/>
      </font>
      <fill>
        <patternFill patternType="solid"/>
      </fill>
    </dxf>
    <dxf>
      <font>
        <strike/>
        <color rgb="FFFF0000"/>
      </font>
      <fill>
        <patternFill patternType="darkUp">
          <bgColor theme="2" tint="-0.499984740745262"/>
        </patternFill>
      </fill>
    </dxf>
    <dxf>
      <font>
        <strike/>
      </font>
      <fill>
        <patternFill patternType="darkUp">
          <bgColor theme="3" tint="0.499984740745262"/>
        </patternFill>
      </fill>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style="thin">
          <color rgb="FF000000"/>
        </left>
        <right style="thin">
          <color rgb="FF000000"/>
        </right>
        <top style="thin">
          <color rgb="FF000000"/>
        </top>
        <bottom/>
        <vertical/>
        <horizontal/>
      </border>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style="thin">
          <color rgb="FF000000"/>
        </left>
        <right style="thin">
          <color rgb="FF000000"/>
        </right>
        <top style="thin">
          <color rgb="FF000000"/>
        </top>
        <bottom/>
        <vertical/>
        <horizontal/>
      </border>
    </dxf>
    <dxf>
      <border outline="0">
        <top style="thin">
          <color rgb="FF000000"/>
        </top>
        <bottom style="thin">
          <color indexed="64"/>
        </bottom>
      </border>
    </dxf>
    <dxf>
      <font>
        <b val="0"/>
        <i val="0"/>
        <strike val="0"/>
        <condense val="0"/>
        <extend val="0"/>
        <outline val="0"/>
        <shadow val="0"/>
        <u val="none"/>
        <vertAlign val="baseline"/>
        <sz val="8"/>
        <color theme="1"/>
        <name val="Calibri"/>
        <family val="2"/>
        <scheme val="none"/>
      </font>
      <alignment horizontal="center" vertical="bottom" textRotation="0" wrapText="1" indent="0" justifyLastLine="0" shrinkToFit="0" readingOrder="0"/>
    </dxf>
    <dxf>
      <border outline="0">
        <bottom style="thin">
          <color rgb="FF000000"/>
        </bottom>
      </border>
    </dxf>
    <dxf>
      <font>
        <b/>
        <i val="0"/>
        <strike val="0"/>
        <condense val="0"/>
        <extend val="0"/>
        <outline val="0"/>
        <shadow val="0"/>
        <u val="none"/>
        <vertAlign val="baseline"/>
        <sz val="8"/>
        <color rgb="FF1F497D"/>
        <name val="Calibri"/>
        <family val="2"/>
        <scheme val="none"/>
      </font>
      <alignment horizontal="center" vertical="bottom" textRotation="0" wrapText="0" indent="0" justifyLastLine="0" shrinkToFit="0" readingOrder="0"/>
    </dxf>
  </dxfs>
  <tableStyles count="0" defaultTableStyle="TableStyleMedium2" defaultPivotStyle="PivotStyleLight16"/>
  <colors>
    <mruColors>
      <color rgb="FFFFE697"/>
      <color rgb="FF99B3B3"/>
      <color rgb="FFFEF2CD"/>
      <color rgb="FFFBBC04"/>
      <color rgb="FF042354"/>
      <color rgb="FFFF5353"/>
      <color rgb="FFFEA0A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76200</xdr:colOff>
      <xdr:row>0</xdr:row>
      <xdr:rowOff>0</xdr:rowOff>
    </xdr:from>
    <xdr:ext cx="21547906" cy="697006"/>
    <xdr:grpSp>
      <xdr:nvGrpSpPr>
        <xdr:cNvPr id="2" name="Shape 2">
          <a:extLst>
            <a:ext uri="{FF2B5EF4-FFF2-40B4-BE49-F238E27FC236}">
              <a16:creationId xmlns:a16="http://schemas.microsoft.com/office/drawing/2014/main" id="{00000000-0008-0000-0000-000002000000}"/>
            </a:ext>
          </a:extLst>
        </xdr:cNvPr>
        <xdr:cNvGrpSpPr/>
      </xdr:nvGrpSpPr>
      <xdr:grpSpPr>
        <a:xfrm>
          <a:off x="76200" y="0"/>
          <a:ext cx="21547906" cy="697006"/>
          <a:chOff x="0" y="3437100"/>
          <a:chExt cx="10919138" cy="697006"/>
        </a:xfrm>
      </xdr:grpSpPr>
      <xdr:grpSp>
        <xdr:nvGrpSpPr>
          <xdr:cNvPr id="3" name="Shape 3">
            <a:extLst>
              <a:ext uri="{FF2B5EF4-FFF2-40B4-BE49-F238E27FC236}">
                <a16:creationId xmlns:a16="http://schemas.microsoft.com/office/drawing/2014/main" id="{00000000-0008-0000-0000-000003000000}"/>
              </a:ext>
            </a:extLst>
          </xdr:cNvPr>
          <xdr:cNvGrpSpPr/>
        </xdr:nvGrpSpPr>
        <xdr:grpSpPr>
          <a:xfrm>
            <a:off x="0" y="3437100"/>
            <a:ext cx="10919138" cy="697006"/>
            <a:chOff x="0" y="3437100"/>
            <a:chExt cx="10919138" cy="697006"/>
          </a:xfrm>
        </xdr:grpSpPr>
        <xdr:sp macro="" textlink="">
          <xdr:nvSpPr>
            <xdr:cNvPr id="4" name="Shape 4">
              <a:extLst>
                <a:ext uri="{FF2B5EF4-FFF2-40B4-BE49-F238E27FC236}">
                  <a16:creationId xmlns:a16="http://schemas.microsoft.com/office/drawing/2014/main" id="{00000000-0008-0000-0000-000004000000}"/>
                </a:ext>
              </a:extLst>
            </xdr:cNvPr>
            <xdr:cNvSpPr/>
          </xdr:nvSpPr>
          <xdr:spPr>
            <a:xfrm>
              <a:off x="0" y="3437100"/>
              <a:ext cx="10692000" cy="6858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5" name="Shape 5">
              <a:extLst>
                <a:ext uri="{FF2B5EF4-FFF2-40B4-BE49-F238E27FC236}">
                  <a16:creationId xmlns:a16="http://schemas.microsoft.com/office/drawing/2014/main" id="{00000000-0008-0000-0000-000005000000}"/>
                </a:ext>
              </a:extLst>
            </xdr:cNvPr>
            <xdr:cNvGrpSpPr/>
          </xdr:nvGrpSpPr>
          <xdr:grpSpPr>
            <a:xfrm>
              <a:off x="0" y="3437100"/>
              <a:ext cx="10919138" cy="697006"/>
              <a:chOff x="0" y="3437100"/>
              <a:chExt cx="10919138" cy="697006"/>
            </a:xfrm>
          </xdr:grpSpPr>
          <xdr:sp macro="" textlink="">
            <xdr:nvSpPr>
              <xdr:cNvPr id="6" name="Shape 6">
                <a:extLst>
                  <a:ext uri="{FF2B5EF4-FFF2-40B4-BE49-F238E27FC236}">
                    <a16:creationId xmlns:a16="http://schemas.microsoft.com/office/drawing/2014/main" id="{00000000-0008-0000-0000-000006000000}"/>
                  </a:ext>
                </a:extLst>
              </xdr:cNvPr>
              <xdr:cNvSpPr/>
            </xdr:nvSpPr>
            <xdr:spPr>
              <a:xfrm>
                <a:off x="0" y="3437100"/>
                <a:ext cx="10692000" cy="6858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grpSp>
            <xdr:nvGrpSpPr>
              <xdr:cNvPr id="7" name="Shape 7">
                <a:extLst>
                  <a:ext uri="{FF2B5EF4-FFF2-40B4-BE49-F238E27FC236}">
                    <a16:creationId xmlns:a16="http://schemas.microsoft.com/office/drawing/2014/main" id="{00000000-0008-0000-0000-000007000000}"/>
                  </a:ext>
                </a:extLst>
              </xdr:cNvPr>
              <xdr:cNvGrpSpPr/>
            </xdr:nvGrpSpPr>
            <xdr:grpSpPr>
              <a:xfrm>
                <a:off x="0" y="3437100"/>
                <a:ext cx="10919138" cy="697006"/>
                <a:chOff x="128154" y="197402"/>
                <a:chExt cx="11762763" cy="688182"/>
              </a:xfrm>
            </xdr:grpSpPr>
            <xdr:sp macro="" textlink="">
              <xdr:nvSpPr>
                <xdr:cNvPr id="8" name="Shape 8">
                  <a:extLst>
                    <a:ext uri="{FF2B5EF4-FFF2-40B4-BE49-F238E27FC236}">
                      <a16:creationId xmlns:a16="http://schemas.microsoft.com/office/drawing/2014/main" id="{00000000-0008-0000-0000-000008000000}"/>
                    </a:ext>
                  </a:extLst>
                </xdr:cNvPr>
                <xdr:cNvSpPr/>
              </xdr:nvSpPr>
              <xdr:spPr>
                <a:xfrm>
                  <a:off x="128154" y="197402"/>
                  <a:ext cx="11518075" cy="6771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pic>
              <xdr:nvPicPr>
                <xdr:cNvPr id="9" name="Shape 9">
                  <a:extLst>
                    <a:ext uri="{FF2B5EF4-FFF2-40B4-BE49-F238E27FC236}">
                      <a16:creationId xmlns:a16="http://schemas.microsoft.com/office/drawing/2014/main" id="{00000000-0008-0000-0000-000009000000}"/>
                    </a:ext>
                  </a:extLst>
                </xdr:cNvPr>
                <xdr:cNvPicPr preferRelativeResize="0"/>
              </xdr:nvPicPr>
              <xdr:blipFill rotWithShape="1">
                <a:blip xmlns:r="http://schemas.openxmlformats.org/officeDocument/2006/relationships" r:embed="rId1">
                  <a:alphaModFix/>
                </a:blip>
                <a:srcRect l="38805" t="26006" b="29128"/>
                <a:stretch/>
              </xdr:blipFill>
              <xdr:spPr>
                <a:xfrm>
                  <a:off x="128154" y="302808"/>
                  <a:ext cx="929301" cy="466306"/>
                </a:xfrm>
                <a:prstGeom prst="rect">
                  <a:avLst/>
                </a:prstGeom>
                <a:noFill/>
                <a:ln>
                  <a:noFill/>
                </a:ln>
              </xdr:spPr>
            </xdr:pic>
            <xdr:pic>
              <xdr:nvPicPr>
                <xdr:cNvPr id="10" name="Shape 10">
                  <a:extLst>
                    <a:ext uri="{FF2B5EF4-FFF2-40B4-BE49-F238E27FC236}">
                      <a16:creationId xmlns:a16="http://schemas.microsoft.com/office/drawing/2014/main" id="{00000000-0008-0000-0000-00000A000000}"/>
                    </a:ext>
                  </a:extLst>
                </xdr:cNvPr>
                <xdr:cNvPicPr preferRelativeResize="0"/>
              </xdr:nvPicPr>
              <xdr:blipFill rotWithShape="1">
                <a:blip xmlns:r="http://schemas.openxmlformats.org/officeDocument/2006/relationships" r:embed="rId2">
                  <a:alphaModFix/>
                </a:blip>
                <a:srcRect l="33276" t="27458" r="9960" b="29041"/>
                <a:stretch/>
              </xdr:blipFill>
              <xdr:spPr>
                <a:xfrm>
                  <a:off x="1338053" y="300023"/>
                  <a:ext cx="1010996" cy="453091"/>
                </a:xfrm>
                <a:prstGeom prst="rect">
                  <a:avLst/>
                </a:prstGeom>
                <a:noFill/>
                <a:ln>
                  <a:noFill/>
                </a:ln>
              </xdr:spPr>
            </xdr:pic>
            <xdr:pic>
              <xdr:nvPicPr>
                <xdr:cNvPr id="11" name="Shape 11">
                  <a:extLst>
                    <a:ext uri="{FF2B5EF4-FFF2-40B4-BE49-F238E27FC236}">
                      <a16:creationId xmlns:a16="http://schemas.microsoft.com/office/drawing/2014/main" id="{00000000-0008-0000-0000-00000B000000}"/>
                    </a:ext>
                  </a:extLst>
                </xdr:cNvPr>
                <xdr:cNvPicPr preferRelativeResize="0"/>
              </xdr:nvPicPr>
              <xdr:blipFill rotWithShape="1">
                <a:blip xmlns:r="http://schemas.openxmlformats.org/officeDocument/2006/relationships" r:embed="rId3">
                  <a:alphaModFix/>
                </a:blip>
                <a:srcRect l="9772" t="22565" r="10276" b="22198"/>
                <a:stretch/>
              </xdr:blipFill>
              <xdr:spPr>
                <a:xfrm>
                  <a:off x="10717337" y="208466"/>
                  <a:ext cx="1173580" cy="677118"/>
                </a:xfrm>
                <a:prstGeom prst="rect">
                  <a:avLst/>
                </a:prstGeom>
                <a:noFill/>
                <a:ln>
                  <a:noFill/>
                </a:ln>
              </xdr:spPr>
            </xdr:pic>
          </xdr:grpSp>
        </xdr:grpSp>
      </xdr:grpSp>
    </xdr:grpSp>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239D51A-A39D-4B5F-B549-8A20FAEA2E21}" name="Tabla1" displayName="Tabla1" ref="D1:E37" totalsRowShown="0" headerRowDxfId="39" dataDxfId="37" headerRowBorderDxfId="38" tableBorderDxfId="36">
  <autoFilter ref="D1:E37" xr:uid="{153D81E1-D610-4BB1-80EE-D81567A2F985}"/>
  <tableColumns count="2">
    <tableColumn id="1" xr3:uid="{C267F598-5DE5-49F5-8B17-5FC6661D3327}" name="Duración" dataDxfId="35"/>
    <tableColumn id="2" xr3:uid="{6A4A130E-F392-42C8-96E9-86F9914CBFBD}" name="Rubros" dataDxfId="34"/>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E278D61-58A7-4445-A264-6D635CCE0F6B}" name="Tabla2" displayName="Tabla2" ref="A1:C8" totalsRowShown="0" headerRowDxfId="33" headerRowBorderDxfId="32" tableBorderDxfId="31" totalsRowBorderDxfId="30">
  <autoFilter ref="A1:C8" xr:uid="{3803D7D8-80DD-4405-BEF4-1E8C206F305D}"/>
  <tableColumns count="3">
    <tableColumn id="1" xr3:uid="{1C06D38C-2A77-40EB-8375-AAC2EB5E1A04}" name="Categoría (Celda C18)" dataDxfId="29"/>
    <tableColumn id="2" xr3:uid="{0EDA29ED-4F02-4628-BA81-0A1DED63D7E6}" name="Límite Máximo (L)" dataDxfId="28"/>
    <tableColumn id="3" xr3:uid="{04612AB5-643D-4E5C-B336-ED2C552656B7}" name="MONTO MÁXIMO" dataDxfId="27"/>
  </tableColumns>
  <tableStyleInfo name="TableStyleMedium2"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AP1002"/>
  <sheetViews>
    <sheetView showGridLines="0" tabSelected="1" topLeftCell="A2" zoomScale="80" zoomScaleNormal="80" workbookViewId="0">
      <selection activeCell="D18" sqref="D18:K19"/>
    </sheetView>
  </sheetViews>
  <sheetFormatPr baseColWidth="10" defaultColWidth="12.625" defaultRowHeight="15" customHeight="1" x14ac:dyDescent="0.2"/>
  <cols>
    <col min="1" max="1" width="26.875" style="30" customWidth="1"/>
    <col min="2" max="2" width="31.5" style="30" customWidth="1"/>
    <col min="3" max="14" width="8.625" style="30" customWidth="1"/>
    <col min="15" max="26" width="8.625" style="36" customWidth="1"/>
    <col min="27" max="38" width="8.625" style="30" customWidth="1"/>
    <col min="39" max="39" width="24.625" style="30" customWidth="1"/>
    <col min="40" max="40" width="12.625" style="75"/>
    <col min="41" max="16384" width="12.625" style="30"/>
  </cols>
  <sheetData>
    <row r="1" spans="1:40" s="17" customFormat="1" ht="15.75" x14ac:dyDescent="0.25">
      <c r="A1" s="101"/>
      <c r="B1" s="102"/>
      <c r="C1" s="102"/>
      <c r="D1" s="102"/>
      <c r="E1" s="102"/>
      <c r="F1" s="102"/>
      <c r="G1" s="102"/>
      <c r="H1" s="102"/>
      <c r="I1" s="15"/>
      <c r="J1" s="15"/>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69"/>
    </row>
    <row r="2" spans="1:40" s="17" customFormat="1" ht="15.75" x14ac:dyDescent="0.25">
      <c r="A2" s="101"/>
      <c r="B2" s="102"/>
      <c r="C2" s="102"/>
      <c r="D2" s="102"/>
      <c r="E2" s="102"/>
      <c r="F2" s="102"/>
      <c r="G2" s="102"/>
      <c r="H2" s="102"/>
      <c r="I2" s="15"/>
      <c r="J2" s="15"/>
      <c r="K2" s="15"/>
      <c r="L2" s="15"/>
      <c r="M2" s="15"/>
      <c r="N2" s="15"/>
      <c r="O2" s="15"/>
      <c r="P2" s="15"/>
      <c r="Q2" s="15"/>
      <c r="R2" s="15"/>
      <c r="S2" s="15"/>
      <c r="T2" s="15"/>
      <c r="U2" s="15"/>
      <c r="V2" s="15"/>
      <c r="W2" s="15"/>
      <c r="X2" s="15"/>
      <c r="Y2" s="15"/>
      <c r="Z2" s="15"/>
      <c r="AA2" s="15"/>
      <c r="AB2" s="15"/>
      <c r="AC2" s="15"/>
      <c r="AD2" s="15"/>
      <c r="AE2" s="15"/>
      <c r="AF2" s="15"/>
      <c r="AG2" s="15"/>
      <c r="AH2" s="15"/>
      <c r="AI2" s="15"/>
      <c r="AJ2" s="15"/>
      <c r="AK2" s="15"/>
      <c r="AL2" s="15"/>
      <c r="AM2" s="15"/>
      <c r="AN2" s="69"/>
    </row>
    <row r="3" spans="1:40" s="17" customFormat="1" ht="15.75" x14ac:dyDescent="0.25">
      <c r="A3" s="18"/>
      <c r="B3" s="16"/>
      <c r="C3" s="16"/>
      <c r="D3" s="16"/>
      <c r="E3" s="16"/>
      <c r="F3" s="16"/>
      <c r="G3" s="16"/>
      <c r="H3" s="16"/>
      <c r="I3" s="15"/>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69"/>
    </row>
    <row r="4" spans="1:40" s="17" customFormat="1" ht="9" customHeight="1" x14ac:dyDescent="0.25">
      <c r="A4" s="18"/>
      <c r="B4" s="16"/>
      <c r="C4" s="16"/>
      <c r="D4" s="16"/>
      <c r="E4" s="16"/>
      <c r="F4" s="16"/>
      <c r="G4" s="16"/>
      <c r="H4" s="16"/>
      <c r="I4" s="15"/>
      <c r="J4" s="15"/>
      <c r="K4" s="15"/>
      <c r="L4" s="15"/>
      <c r="M4" s="15"/>
      <c r="N4" s="15"/>
      <c r="O4" s="15"/>
      <c r="P4" s="15"/>
      <c r="Q4" s="15"/>
      <c r="R4" s="15"/>
      <c r="S4" s="15"/>
      <c r="T4" s="15"/>
      <c r="U4" s="15"/>
      <c r="V4" s="15"/>
      <c r="W4" s="15"/>
      <c r="X4" s="15"/>
      <c r="Y4" s="15"/>
      <c r="Z4" s="15"/>
      <c r="AA4" s="15"/>
      <c r="AB4" s="15"/>
      <c r="AC4" s="15"/>
      <c r="AD4" s="15"/>
      <c r="AE4" s="15"/>
      <c r="AF4" s="15"/>
      <c r="AG4" s="15"/>
      <c r="AH4" s="15"/>
      <c r="AI4" s="15"/>
      <c r="AJ4" s="15"/>
      <c r="AK4" s="15"/>
      <c r="AL4" s="15"/>
      <c r="AM4" s="15"/>
      <c r="AN4" s="69"/>
    </row>
    <row r="5" spans="1:40" s="17" customFormat="1" ht="21.75" customHeight="1" x14ac:dyDescent="0.2">
      <c r="A5" s="103" t="s">
        <v>29</v>
      </c>
      <c r="B5" s="103"/>
      <c r="C5" s="103"/>
      <c r="D5" s="103"/>
      <c r="E5" s="103"/>
      <c r="F5" s="103"/>
      <c r="G5" s="103"/>
      <c r="H5" s="103"/>
      <c r="I5" s="103"/>
      <c r="J5" s="103"/>
      <c r="K5" s="103"/>
      <c r="L5" s="103"/>
      <c r="M5" s="103"/>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70"/>
    </row>
    <row r="6" spans="1:40" s="17" customFormat="1" ht="6" customHeight="1" x14ac:dyDescent="0.25">
      <c r="A6" s="66"/>
      <c r="B6" s="66"/>
      <c r="C6" s="66"/>
      <c r="D6" s="66"/>
      <c r="E6" s="66"/>
      <c r="F6" s="66"/>
      <c r="G6" s="66"/>
      <c r="H6" s="66"/>
      <c r="I6" s="66"/>
      <c r="J6" s="66"/>
      <c r="K6" s="66"/>
      <c r="L6" s="66"/>
      <c r="M6" s="66"/>
      <c r="N6" s="66"/>
      <c r="O6" s="66"/>
      <c r="P6" s="66"/>
      <c r="Q6" s="66"/>
      <c r="R6" s="66"/>
      <c r="S6" s="66"/>
      <c r="T6" s="66"/>
      <c r="U6" s="66"/>
      <c r="V6" s="66"/>
      <c r="W6" s="66"/>
      <c r="X6" s="66"/>
      <c r="Y6" s="66"/>
      <c r="Z6" s="66"/>
      <c r="AA6" s="66"/>
      <c r="AB6" s="66"/>
      <c r="AC6" s="66"/>
      <c r="AD6" s="66"/>
      <c r="AE6" s="66"/>
      <c r="AF6" s="66"/>
      <c r="AG6" s="66"/>
      <c r="AH6" s="66"/>
      <c r="AI6" s="66"/>
      <c r="AJ6" s="66"/>
      <c r="AK6" s="66"/>
      <c r="AL6" s="66"/>
      <c r="AM6" s="66"/>
      <c r="AN6" s="69"/>
    </row>
    <row r="7" spans="1:40" s="17" customFormat="1" ht="19.5" customHeight="1" x14ac:dyDescent="0.25">
      <c r="A7" s="104" t="s">
        <v>9</v>
      </c>
      <c r="B7" s="105"/>
      <c r="C7" s="105"/>
      <c r="D7" s="105"/>
      <c r="E7" s="105"/>
      <c r="F7" s="105"/>
      <c r="G7" s="105"/>
      <c r="H7" s="105"/>
      <c r="I7" s="105"/>
      <c r="J7" s="105"/>
      <c r="K7" s="105"/>
      <c r="L7" s="105"/>
      <c r="M7" s="105"/>
      <c r="N7" s="105"/>
      <c r="O7" s="106"/>
      <c r="P7" s="106"/>
      <c r="Q7" s="106"/>
      <c r="R7" s="106"/>
      <c r="S7" s="106"/>
      <c r="T7" s="106"/>
      <c r="U7" s="106"/>
      <c r="V7" s="106"/>
      <c r="W7" s="106"/>
      <c r="X7" s="106"/>
      <c r="Y7" s="106"/>
      <c r="Z7" s="106"/>
      <c r="AA7" s="105"/>
      <c r="AB7" s="105"/>
      <c r="AC7" s="105"/>
      <c r="AD7" s="105"/>
      <c r="AE7" s="105"/>
      <c r="AF7" s="105"/>
      <c r="AG7" s="105"/>
      <c r="AH7" s="105"/>
      <c r="AI7" s="105"/>
      <c r="AJ7" s="105"/>
      <c r="AK7" s="105"/>
      <c r="AL7" s="105"/>
      <c r="AM7" s="107"/>
      <c r="AN7" s="71"/>
    </row>
    <row r="8" spans="1:40" s="17" customFormat="1" ht="14.25" x14ac:dyDescent="0.2">
      <c r="A8" s="78"/>
      <c r="B8" s="78"/>
      <c r="C8" s="78"/>
      <c r="D8" s="78"/>
      <c r="E8" s="78"/>
      <c r="F8" s="78"/>
      <c r="G8" s="78"/>
      <c r="H8" s="78"/>
      <c r="I8" s="79"/>
      <c r="J8" s="79"/>
      <c r="K8" s="79"/>
      <c r="L8" s="79"/>
      <c r="M8" s="79"/>
      <c r="N8" s="79"/>
      <c r="O8" s="79"/>
      <c r="P8" s="79"/>
      <c r="Q8" s="79"/>
      <c r="R8" s="79"/>
      <c r="S8" s="79"/>
      <c r="T8" s="79"/>
      <c r="U8" s="79"/>
      <c r="V8" s="79"/>
      <c r="W8" s="79"/>
      <c r="X8" s="79"/>
      <c r="Y8" s="79"/>
      <c r="Z8" s="79"/>
      <c r="AA8" s="79"/>
      <c r="AB8" s="79"/>
      <c r="AC8" s="79"/>
      <c r="AD8" s="79"/>
      <c r="AE8" s="79"/>
      <c r="AF8" s="79"/>
      <c r="AG8" s="79"/>
      <c r="AH8" s="79"/>
      <c r="AI8" s="79"/>
      <c r="AJ8" s="79"/>
      <c r="AK8" s="79"/>
      <c r="AL8" s="79"/>
      <c r="AM8" s="79"/>
      <c r="AN8" s="69"/>
    </row>
    <row r="9" spans="1:40" s="29" customFormat="1" ht="21.95" customHeight="1" x14ac:dyDescent="0.2">
      <c r="A9" s="125" t="s">
        <v>32</v>
      </c>
      <c r="B9" s="125"/>
      <c r="C9" s="125"/>
      <c r="D9" s="125"/>
      <c r="E9" s="125"/>
      <c r="F9" s="125"/>
      <c r="G9" s="125"/>
      <c r="H9" s="125"/>
      <c r="I9" s="125"/>
      <c r="J9" s="125"/>
      <c r="K9" s="125"/>
      <c r="L9" s="125"/>
      <c r="M9" s="125"/>
      <c r="N9" s="125"/>
      <c r="O9" s="125"/>
      <c r="P9" s="125"/>
      <c r="Q9" s="125"/>
      <c r="R9" s="125"/>
      <c r="S9" s="125"/>
      <c r="T9" s="125"/>
      <c r="U9" s="125"/>
      <c r="V9" s="125"/>
      <c r="W9" s="125"/>
      <c r="X9" s="125"/>
      <c r="Y9" s="125"/>
      <c r="Z9" s="125"/>
      <c r="AA9" s="125"/>
      <c r="AB9" s="125"/>
      <c r="AC9" s="125"/>
      <c r="AD9" s="125"/>
      <c r="AE9" s="125"/>
      <c r="AF9" s="125"/>
      <c r="AG9" s="125"/>
      <c r="AH9" s="125"/>
      <c r="AI9" s="125"/>
      <c r="AJ9" s="125"/>
      <c r="AK9" s="125"/>
      <c r="AL9" s="125"/>
      <c r="AM9" s="125"/>
      <c r="AN9" s="72"/>
    </row>
    <row r="10" spans="1:40" s="29" customFormat="1" ht="21.95" customHeight="1" x14ac:dyDescent="0.2">
      <c r="A10" s="125"/>
      <c r="B10" s="125"/>
      <c r="C10" s="125"/>
      <c r="D10" s="125"/>
      <c r="E10" s="125"/>
      <c r="F10" s="125"/>
      <c r="G10" s="125"/>
      <c r="H10" s="125"/>
      <c r="I10" s="125"/>
      <c r="J10" s="125"/>
      <c r="K10" s="125"/>
      <c r="L10" s="125"/>
      <c r="M10" s="125"/>
      <c r="N10" s="125"/>
      <c r="O10" s="125"/>
      <c r="P10" s="125"/>
      <c r="Q10" s="125"/>
      <c r="R10" s="125"/>
      <c r="S10" s="125"/>
      <c r="T10" s="125"/>
      <c r="U10" s="125"/>
      <c r="V10" s="125"/>
      <c r="W10" s="125"/>
      <c r="X10" s="125"/>
      <c r="Y10" s="125"/>
      <c r="Z10" s="125"/>
      <c r="AA10" s="125"/>
      <c r="AB10" s="125"/>
      <c r="AC10" s="125"/>
      <c r="AD10" s="125"/>
      <c r="AE10" s="125"/>
      <c r="AF10" s="125"/>
      <c r="AG10" s="125"/>
      <c r="AH10" s="125"/>
      <c r="AI10" s="125"/>
      <c r="AJ10" s="125"/>
      <c r="AK10" s="125"/>
      <c r="AL10" s="125"/>
      <c r="AM10" s="125"/>
      <c r="AN10" s="72"/>
    </row>
    <row r="11" spans="1:40" s="29" customFormat="1" ht="21.95" customHeight="1" x14ac:dyDescent="0.2">
      <c r="A11" s="125"/>
      <c r="B11" s="125"/>
      <c r="C11" s="125"/>
      <c r="D11" s="125"/>
      <c r="E11" s="125"/>
      <c r="F11" s="125"/>
      <c r="G11" s="125"/>
      <c r="H11" s="125"/>
      <c r="I11" s="125"/>
      <c r="J11" s="125"/>
      <c r="K11" s="125"/>
      <c r="L11" s="125"/>
      <c r="M11" s="125"/>
      <c r="N11" s="125"/>
      <c r="O11" s="125"/>
      <c r="P11" s="125"/>
      <c r="Q11" s="125"/>
      <c r="R11" s="125"/>
      <c r="S11" s="125"/>
      <c r="T11" s="125"/>
      <c r="U11" s="125"/>
      <c r="V11" s="125"/>
      <c r="W11" s="125"/>
      <c r="X11" s="125"/>
      <c r="Y11" s="125"/>
      <c r="Z11" s="125"/>
      <c r="AA11" s="125"/>
      <c r="AB11" s="125"/>
      <c r="AC11" s="125"/>
      <c r="AD11" s="125"/>
      <c r="AE11" s="125"/>
      <c r="AF11" s="125"/>
      <c r="AG11" s="125"/>
      <c r="AH11" s="125"/>
      <c r="AI11" s="125"/>
      <c r="AJ11" s="125"/>
      <c r="AK11" s="125"/>
      <c r="AL11" s="125"/>
      <c r="AM11" s="125"/>
      <c r="AN11" s="72"/>
    </row>
    <row r="12" spans="1:40" s="29" customFormat="1" ht="21.95" customHeight="1" x14ac:dyDescent="0.2">
      <c r="A12" s="125"/>
      <c r="B12" s="125"/>
      <c r="C12" s="125"/>
      <c r="D12" s="125"/>
      <c r="E12" s="125"/>
      <c r="F12" s="125"/>
      <c r="G12" s="125"/>
      <c r="H12" s="125"/>
      <c r="I12" s="125"/>
      <c r="J12" s="125"/>
      <c r="K12" s="125"/>
      <c r="L12" s="125"/>
      <c r="M12" s="125"/>
      <c r="N12" s="125"/>
      <c r="O12" s="125"/>
      <c r="P12" s="125"/>
      <c r="Q12" s="125"/>
      <c r="R12" s="125"/>
      <c r="S12" s="125"/>
      <c r="T12" s="125"/>
      <c r="U12" s="125"/>
      <c r="V12" s="125"/>
      <c r="W12" s="125"/>
      <c r="X12" s="125"/>
      <c r="Y12" s="125"/>
      <c r="Z12" s="125"/>
      <c r="AA12" s="125"/>
      <c r="AB12" s="125"/>
      <c r="AC12" s="125"/>
      <c r="AD12" s="125"/>
      <c r="AE12" s="125"/>
      <c r="AF12" s="125"/>
      <c r="AG12" s="125"/>
      <c r="AH12" s="125"/>
      <c r="AI12" s="125"/>
      <c r="AJ12" s="125"/>
      <c r="AK12" s="125"/>
      <c r="AL12" s="125"/>
      <c r="AM12" s="125"/>
      <c r="AN12" s="72"/>
    </row>
    <row r="13" spans="1:40" s="29" customFormat="1" ht="21.95" customHeight="1" x14ac:dyDescent="0.2">
      <c r="A13" s="125"/>
      <c r="B13" s="125"/>
      <c r="C13" s="125"/>
      <c r="D13" s="125"/>
      <c r="E13" s="125"/>
      <c r="F13" s="125"/>
      <c r="G13" s="125"/>
      <c r="H13" s="125"/>
      <c r="I13" s="125"/>
      <c r="J13" s="125"/>
      <c r="K13" s="125"/>
      <c r="L13" s="125"/>
      <c r="M13" s="125"/>
      <c r="N13" s="125"/>
      <c r="O13" s="125"/>
      <c r="P13" s="125"/>
      <c r="Q13" s="125"/>
      <c r="R13" s="125"/>
      <c r="S13" s="125"/>
      <c r="T13" s="125"/>
      <c r="U13" s="125"/>
      <c r="V13" s="125"/>
      <c r="W13" s="125"/>
      <c r="X13" s="125"/>
      <c r="Y13" s="125"/>
      <c r="Z13" s="125"/>
      <c r="AA13" s="125"/>
      <c r="AB13" s="125"/>
      <c r="AC13" s="125"/>
      <c r="AD13" s="125"/>
      <c r="AE13" s="125"/>
      <c r="AF13" s="125"/>
      <c r="AG13" s="125"/>
      <c r="AH13" s="125"/>
      <c r="AI13" s="125"/>
      <c r="AJ13" s="125"/>
      <c r="AK13" s="125"/>
      <c r="AL13" s="125"/>
      <c r="AM13" s="125"/>
      <c r="AN13" s="72"/>
    </row>
    <row r="14" spans="1:40" s="29" customFormat="1" ht="21.95" customHeight="1" x14ac:dyDescent="0.2">
      <c r="A14" s="125"/>
      <c r="B14" s="125"/>
      <c r="C14" s="125"/>
      <c r="D14" s="125"/>
      <c r="E14" s="125"/>
      <c r="F14" s="125"/>
      <c r="G14" s="125"/>
      <c r="H14" s="125"/>
      <c r="I14" s="125"/>
      <c r="J14" s="125"/>
      <c r="K14" s="125"/>
      <c r="L14" s="125"/>
      <c r="M14" s="125"/>
      <c r="N14" s="125"/>
      <c r="O14" s="125"/>
      <c r="P14" s="125"/>
      <c r="Q14" s="125"/>
      <c r="R14" s="125"/>
      <c r="S14" s="125"/>
      <c r="T14" s="125"/>
      <c r="U14" s="125"/>
      <c r="V14" s="125"/>
      <c r="W14" s="125"/>
      <c r="X14" s="125"/>
      <c r="Y14" s="125"/>
      <c r="Z14" s="125"/>
      <c r="AA14" s="125"/>
      <c r="AB14" s="125"/>
      <c r="AC14" s="125"/>
      <c r="AD14" s="125"/>
      <c r="AE14" s="125"/>
      <c r="AF14" s="125"/>
      <c r="AG14" s="125"/>
      <c r="AH14" s="125"/>
      <c r="AI14" s="125"/>
      <c r="AJ14" s="125"/>
      <c r="AK14" s="125"/>
      <c r="AL14" s="125"/>
      <c r="AM14" s="125"/>
      <c r="AN14" s="72"/>
    </row>
    <row r="15" spans="1:40" s="29" customFormat="1" ht="21.95" customHeight="1" x14ac:dyDescent="0.2">
      <c r="A15" s="125"/>
      <c r="B15" s="125"/>
      <c r="C15" s="125"/>
      <c r="D15" s="125"/>
      <c r="E15" s="125"/>
      <c r="F15" s="125"/>
      <c r="G15" s="125"/>
      <c r="H15" s="125"/>
      <c r="I15" s="125"/>
      <c r="J15" s="125"/>
      <c r="K15" s="125"/>
      <c r="L15" s="125"/>
      <c r="M15" s="125"/>
      <c r="N15" s="125"/>
      <c r="O15" s="125"/>
      <c r="P15" s="125"/>
      <c r="Q15" s="125"/>
      <c r="R15" s="125"/>
      <c r="S15" s="125"/>
      <c r="T15" s="125"/>
      <c r="U15" s="125"/>
      <c r="V15" s="125"/>
      <c r="W15" s="125"/>
      <c r="X15" s="125"/>
      <c r="Y15" s="125"/>
      <c r="Z15" s="125"/>
      <c r="AA15" s="125"/>
      <c r="AB15" s="125"/>
      <c r="AC15" s="125"/>
      <c r="AD15" s="125"/>
      <c r="AE15" s="125"/>
      <c r="AF15" s="125"/>
      <c r="AG15" s="125"/>
      <c r="AH15" s="125"/>
      <c r="AI15" s="125"/>
      <c r="AJ15" s="125"/>
      <c r="AK15" s="125"/>
      <c r="AL15" s="125"/>
      <c r="AM15" s="125"/>
      <c r="AN15" s="72"/>
    </row>
    <row r="16" spans="1:40" s="29" customFormat="1" ht="15.75" customHeight="1" x14ac:dyDescent="0.2">
      <c r="A16" s="98"/>
      <c r="B16" s="98"/>
      <c r="C16" s="98"/>
      <c r="D16" s="98"/>
      <c r="E16" s="98"/>
      <c r="F16" s="98"/>
      <c r="G16" s="98"/>
      <c r="H16" s="98"/>
      <c r="I16" s="98"/>
      <c r="J16" s="98"/>
      <c r="K16" s="98"/>
      <c r="L16" s="98"/>
      <c r="M16" s="98"/>
      <c r="N16" s="52"/>
      <c r="O16" s="53"/>
      <c r="P16" s="53"/>
      <c r="Q16" s="53"/>
      <c r="R16" s="53"/>
      <c r="S16" s="53"/>
      <c r="T16" s="53"/>
      <c r="U16" s="53"/>
      <c r="V16" s="53"/>
      <c r="W16" s="53"/>
      <c r="X16" s="53"/>
      <c r="Y16" s="53"/>
      <c r="Z16" s="53"/>
      <c r="AA16" s="52"/>
      <c r="AB16" s="52"/>
      <c r="AC16" s="62"/>
      <c r="AD16" s="63"/>
      <c r="AE16" s="63"/>
      <c r="AF16" s="63"/>
      <c r="AG16" s="63"/>
      <c r="AH16" s="63"/>
      <c r="AI16" s="63"/>
      <c r="AJ16" s="63"/>
      <c r="AK16" s="63"/>
      <c r="AL16" s="63"/>
      <c r="AM16" s="52"/>
      <c r="AN16" s="72"/>
    </row>
    <row r="17" spans="1:41" s="29" customFormat="1" ht="27" customHeight="1" x14ac:dyDescent="0.2">
      <c r="A17" s="98"/>
      <c r="B17" s="98"/>
      <c r="C17" s="98"/>
      <c r="D17" s="133" t="s">
        <v>30</v>
      </c>
      <c r="E17" s="133"/>
      <c r="F17" s="133"/>
      <c r="G17" s="133"/>
      <c r="H17" s="133"/>
      <c r="I17" s="133"/>
      <c r="J17" s="133"/>
      <c r="K17" s="133"/>
      <c r="L17" s="98"/>
      <c r="M17" s="98"/>
      <c r="N17" s="52"/>
      <c r="O17" s="53"/>
      <c r="P17" s="53"/>
      <c r="Q17" s="53"/>
      <c r="R17" s="94" t="s">
        <v>31</v>
      </c>
      <c r="S17" s="53"/>
      <c r="T17" s="53"/>
      <c r="U17" s="53"/>
      <c r="V17" s="53"/>
      <c r="W17" s="53"/>
      <c r="X17" s="53"/>
      <c r="Y17" s="53"/>
      <c r="Z17" s="53"/>
      <c r="AA17" s="52"/>
      <c r="AB17" s="52"/>
      <c r="AC17" s="126" t="str">
        <f>IF(D18="", "Seleccione la categoría de postulación para habilitar la tabla.",
 IF(S18="", "Indique la duración en meses del proyecto de investigación.",
  IF(S18 &gt; VLOOKUP(D18, Hoja3!$A$2:$B$8, 2, 0),
    "La duración de " &amp; S18 &amp; " meses excede el máximo de duración de proyecto permitido para la categoría de " &amp; D18 &amp; ". Por favor, corríjalo.",
    IF(SUMPRODUCT(($C$24:$AL$24&gt;$S$18) * (C$25:INDEX(AL:AL, 50)&lt;&gt;0)) &gt; 0,
        "Existen montos escritos en meses posteriores al mes de duración del proyecto: " &amp; S18 &amp; " meses.",
        "Categoría y duración en meses corresponden."    )  ) ))</f>
        <v>Seleccione la categoría de postulación para habilitar la tabla.</v>
      </c>
      <c r="AD17" s="127"/>
      <c r="AE17" s="127"/>
      <c r="AF17" s="127"/>
      <c r="AG17" s="127"/>
      <c r="AH17" s="127"/>
      <c r="AI17" s="127"/>
      <c r="AJ17" s="127"/>
      <c r="AK17" s="127"/>
      <c r="AL17" s="128"/>
      <c r="AM17" s="52"/>
      <c r="AN17" s="72"/>
    </row>
    <row r="18" spans="1:41" s="17" customFormat="1" ht="27" customHeight="1" x14ac:dyDescent="0.25">
      <c r="A18" s="83"/>
      <c r="B18" s="120" t="s">
        <v>21</v>
      </c>
      <c r="C18" s="120"/>
      <c r="D18" s="121"/>
      <c r="E18" s="121"/>
      <c r="F18" s="121"/>
      <c r="G18" s="121"/>
      <c r="H18" s="121"/>
      <c r="I18" s="121"/>
      <c r="J18" s="121"/>
      <c r="K18" s="121"/>
      <c r="L18" s="66"/>
      <c r="M18" s="66"/>
      <c r="N18" s="119" t="s">
        <v>20</v>
      </c>
      <c r="O18" s="119"/>
      <c r="P18" s="119"/>
      <c r="Q18" s="119"/>
      <c r="R18" s="119"/>
      <c r="S18" s="122"/>
      <c r="T18" s="66"/>
      <c r="U18" s="66"/>
      <c r="V18" s="118" t="s">
        <v>22</v>
      </c>
      <c r="W18" s="118"/>
      <c r="X18" s="118"/>
      <c r="Y18" s="123">
        <f>IFERROR(VLOOKUP(D18, Hoja3!$A$2:$C$8, 3, 0), 0)</f>
        <v>0</v>
      </c>
      <c r="Z18" s="123"/>
      <c r="AA18" s="15"/>
      <c r="AB18" s="15"/>
      <c r="AC18" s="129"/>
      <c r="AD18" s="130"/>
      <c r="AE18" s="130"/>
      <c r="AF18" s="130"/>
      <c r="AG18" s="130"/>
      <c r="AH18" s="130"/>
      <c r="AI18" s="130"/>
      <c r="AJ18" s="130"/>
      <c r="AK18" s="130"/>
      <c r="AL18" s="131"/>
      <c r="AM18" s="54"/>
      <c r="AN18" s="54"/>
      <c r="AO18" s="54"/>
    </row>
    <row r="19" spans="1:41" s="17" customFormat="1" ht="27" customHeight="1" x14ac:dyDescent="0.25">
      <c r="A19" s="95"/>
      <c r="B19" s="120"/>
      <c r="C19" s="120"/>
      <c r="D19" s="121"/>
      <c r="E19" s="121"/>
      <c r="F19" s="121"/>
      <c r="G19" s="121"/>
      <c r="H19" s="121"/>
      <c r="I19" s="121"/>
      <c r="J19" s="121"/>
      <c r="K19" s="121"/>
      <c r="L19" s="95"/>
      <c r="M19" s="95"/>
      <c r="N19" s="119"/>
      <c r="O19" s="119"/>
      <c r="P19" s="119"/>
      <c r="Q19" s="119"/>
      <c r="R19" s="119"/>
      <c r="S19" s="122"/>
      <c r="T19" s="95"/>
      <c r="U19" s="97"/>
      <c r="V19" s="118"/>
      <c r="W19" s="118"/>
      <c r="X19" s="118"/>
      <c r="Y19" s="123"/>
      <c r="Z19" s="123"/>
      <c r="AA19" s="49"/>
      <c r="AB19" s="84"/>
      <c r="AC19" s="126" t="str">
        <f>IF(OR(D18="", S18=""),    "Falta indicar la duración del proyecto. De encontrarse montos registrados no se están tomando en cuenta.",    IF(SUMPRODUCT(($C$24:$AL$24&gt;$S$18) * (C$25:INDEX(AL:AL, 50)&lt;&gt;0)) &gt; 0,        "Los montos registrados fuera del periodo de duración NO se están considerando. Por favor, corríjalo.",        IF(AM57 &gt; Y18,            "El total solicitado de S/ " &amp; TEXT(AM57, "#,##0") &amp; " excede el monto máximo permitido de S/ " &amp; TEXT(Y18, "#,##0") &amp; " para la categoría seleccionada.",            IF(AM57 = 0,                "Indique los montos en el siguiente cuadro habilitado.",                "Monto total dentro del límite de financiamiento para la categoría seleccionada."            )        )    ))</f>
        <v>Falta indicar la duración del proyecto. De encontrarse montos registrados no se están tomando en cuenta.</v>
      </c>
      <c r="AD19" s="127"/>
      <c r="AE19" s="127"/>
      <c r="AF19" s="127"/>
      <c r="AG19" s="127"/>
      <c r="AH19" s="127"/>
      <c r="AI19" s="127"/>
      <c r="AJ19" s="127"/>
      <c r="AK19" s="127"/>
      <c r="AL19" s="128"/>
      <c r="AM19" s="54"/>
      <c r="AN19" s="54"/>
      <c r="AO19" s="54"/>
    </row>
    <row r="20" spans="1:41" s="61" customFormat="1" ht="27" customHeight="1" x14ac:dyDescent="0.25">
      <c r="A20" s="95"/>
      <c r="B20" s="85"/>
      <c r="C20" s="85"/>
      <c r="D20" s="96"/>
      <c r="E20" s="96"/>
      <c r="F20" s="96"/>
      <c r="G20" s="96"/>
      <c r="H20" s="96"/>
      <c r="I20" s="96"/>
      <c r="J20" s="96"/>
      <c r="K20" s="96"/>
      <c r="L20" s="99"/>
      <c r="M20" s="87"/>
      <c r="N20" s="85"/>
      <c r="O20" s="85"/>
      <c r="P20" s="85"/>
      <c r="Q20" s="85"/>
      <c r="R20" s="85"/>
      <c r="S20" s="86"/>
      <c r="T20" s="87"/>
      <c r="U20" s="88"/>
      <c r="V20" s="85"/>
      <c r="W20" s="85"/>
      <c r="X20" s="85"/>
      <c r="Y20" s="89"/>
      <c r="Z20" s="89"/>
      <c r="AA20" s="90"/>
      <c r="AB20" s="91"/>
      <c r="AC20" s="129"/>
      <c r="AD20" s="130"/>
      <c r="AE20" s="130"/>
      <c r="AF20" s="130"/>
      <c r="AG20" s="130"/>
      <c r="AH20" s="130"/>
      <c r="AI20" s="130"/>
      <c r="AJ20" s="130"/>
      <c r="AK20" s="130"/>
      <c r="AL20" s="131"/>
      <c r="AM20" s="54"/>
      <c r="AN20" s="54"/>
      <c r="AO20" s="54"/>
    </row>
    <row r="21" spans="1:41" s="17" customFormat="1" ht="15.75" customHeight="1" x14ac:dyDescent="0.25">
      <c r="A21" s="117"/>
      <c r="B21" s="117"/>
      <c r="C21" s="117"/>
      <c r="D21" s="117"/>
      <c r="E21" s="15"/>
      <c r="F21" s="19"/>
      <c r="G21" s="19"/>
      <c r="H21" s="19"/>
      <c r="I21" s="16"/>
      <c r="J21" s="16"/>
      <c r="K21" s="16"/>
      <c r="L21" s="66"/>
      <c r="M21" s="92"/>
      <c r="N21" s="92"/>
      <c r="O21" s="92"/>
      <c r="P21" s="92"/>
      <c r="Q21" s="92"/>
      <c r="R21" s="92"/>
      <c r="S21" s="92"/>
      <c r="T21" s="92"/>
      <c r="U21" s="92"/>
      <c r="V21" s="93"/>
      <c r="W21" s="93"/>
      <c r="X21" s="93"/>
      <c r="Y21" s="93"/>
      <c r="Z21" s="67">
        <f>IFERROR(VLOOKUP(D18, Hoja3!$A$2:$B$8, 2, 0), 0)</f>
        <v>0</v>
      </c>
      <c r="AA21" s="67" t="b">
        <f>AND(S18&lt;&gt;"", Z21&lt;&gt;0, S18 &gt; Z21)</f>
        <v>0</v>
      </c>
      <c r="AB21" s="68">
        <f>SUM(C25:AL205)</f>
        <v>0</v>
      </c>
      <c r="AC21" s="67" t="e">
        <f>SUMPRODUCT((C25:AL205)*(C24:AL24&lt;=S18))</f>
        <v>#VALUE!</v>
      </c>
      <c r="AD21" s="67">
        <f>IF(OR(D18="", S18=""), 0, IFERROR(VLOOKUP(D18, Hoja3!$A$2:$B$8, 2, 0), 0))</f>
        <v>0</v>
      </c>
      <c r="AE21" s="93"/>
      <c r="AF21" s="93"/>
      <c r="AG21" s="93"/>
      <c r="AH21" s="93"/>
      <c r="AI21" s="93"/>
      <c r="AJ21" s="93"/>
      <c r="AK21" s="93"/>
      <c r="AL21" s="93"/>
      <c r="AM21" s="15"/>
      <c r="AN21" s="69"/>
    </row>
    <row r="22" spans="1:41" s="17" customFormat="1" ht="15.75" customHeight="1" x14ac:dyDescent="0.25">
      <c r="A22" s="111" t="s">
        <v>8</v>
      </c>
      <c r="B22" s="112"/>
      <c r="C22" s="113" t="s">
        <v>0</v>
      </c>
      <c r="D22" s="114"/>
      <c r="E22" s="114"/>
      <c r="F22" s="114"/>
      <c r="G22" s="114"/>
      <c r="H22" s="114"/>
      <c r="I22" s="114"/>
      <c r="J22" s="114"/>
      <c r="K22" s="114"/>
      <c r="L22" s="114"/>
      <c r="M22" s="114"/>
      <c r="N22" s="114"/>
      <c r="O22" s="115"/>
      <c r="P22" s="115"/>
      <c r="Q22" s="115"/>
      <c r="R22" s="115"/>
      <c r="S22" s="115"/>
      <c r="T22" s="115"/>
      <c r="U22" s="115"/>
      <c r="V22" s="115"/>
      <c r="W22" s="115"/>
      <c r="X22" s="115"/>
      <c r="Y22" s="115"/>
      <c r="Z22" s="115"/>
      <c r="AA22" s="114"/>
      <c r="AB22" s="114"/>
      <c r="AC22" s="114"/>
      <c r="AD22" s="114"/>
      <c r="AE22" s="114"/>
      <c r="AF22" s="114"/>
      <c r="AG22" s="114"/>
      <c r="AH22" s="114"/>
      <c r="AI22" s="114"/>
      <c r="AJ22" s="114"/>
      <c r="AK22" s="114"/>
      <c r="AL22" s="116"/>
      <c r="AM22" s="15"/>
      <c r="AN22" s="69"/>
    </row>
    <row r="23" spans="1:41" s="17" customFormat="1" ht="15.75" customHeight="1" x14ac:dyDescent="0.25">
      <c r="A23" s="76"/>
      <c r="B23" s="76"/>
      <c r="C23" s="108" t="s">
        <v>1</v>
      </c>
      <c r="D23" s="109"/>
      <c r="E23" s="109"/>
      <c r="F23" s="109"/>
      <c r="G23" s="109"/>
      <c r="H23" s="109"/>
      <c r="I23" s="109"/>
      <c r="J23" s="109"/>
      <c r="K23" s="109"/>
      <c r="L23" s="109"/>
      <c r="M23" s="109"/>
      <c r="N23" s="109"/>
      <c r="O23" s="109"/>
      <c r="P23" s="109"/>
      <c r="Q23" s="109"/>
      <c r="R23" s="109"/>
      <c r="S23" s="109"/>
      <c r="T23" s="109"/>
      <c r="U23" s="109"/>
      <c r="V23" s="109"/>
      <c r="W23" s="109"/>
      <c r="X23" s="109"/>
      <c r="Y23" s="109"/>
      <c r="Z23" s="109"/>
      <c r="AA23" s="109"/>
      <c r="AB23" s="109"/>
      <c r="AC23" s="109"/>
      <c r="AD23" s="109"/>
      <c r="AE23" s="109"/>
      <c r="AF23" s="109"/>
      <c r="AG23" s="109"/>
      <c r="AH23" s="109"/>
      <c r="AI23" s="109"/>
      <c r="AJ23" s="109"/>
      <c r="AK23" s="109"/>
      <c r="AL23" s="110"/>
      <c r="AM23" s="20"/>
      <c r="AN23" s="69"/>
    </row>
    <row r="24" spans="1:41" s="17" customFormat="1" ht="15.75" customHeight="1" x14ac:dyDescent="0.25">
      <c r="A24" s="21" t="s">
        <v>2</v>
      </c>
      <c r="B24" s="21" t="s">
        <v>3</v>
      </c>
      <c r="C24" s="22">
        <v>1</v>
      </c>
      <c r="D24" s="22">
        <v>2</v>
      </c>
      <c r="E24" s="22">
        <v>3</v>
      </c>
      <c r="F24" s="22">
        <v>4</v>
      </c>
      <c r="G24" s="22">
        <v>5</v>
      </c>
      <c r="H24" s="22">
        <v>6</v>
      </c>
      <c r="I24" s="22">
        <v>7</v>
      </c>
      <c r="J24" s="22">
        <v>8</v>
      </c>
      <c r="K24" s="22">
        <v>9</v>
      </c>
      <c r="L24" s="22">
        <v>10</v>
      </c>
      <c r="M24" s="22">
        <v>11</v>
      </c>
      <c r="N24" s="22">
        <v>12</v>
      </c>
      <c r="O24" s="22">
        <v>13</v>
      </c>
      <c r="P24" s="22">
        <v>14</v>
      </c>
      <c r="Q24" s="22">
        <v>15</v>
      </c>
      <c r="R24" s="22">
        <v>16</v>
      </c>
      <c r="S24" s="22">
        <v>17</v>
      </c>
      <c r="T24" s="22">
        <v>18</v>
      </c>
      <c r="U24" s="22">
        <v>19</v>
      </c>
      <c r="V24" s="22">
        <v>20</v>
      </c>
      <c r="W24" s="22">
        <v>21</v>
      </c>
      <c r="X24" s="22">
        <v>22</v>
      </c>
      <c r="Y24" s="22">
        <v>23</v>
      </c>
      <c r="Z24" s="22">
        <v>24</v>
      </c>
      <c r="AA24" s="22">
        <v>25</v>
      </c>
      <c r="AB24" s="22">
        <v>26</v>
      </c>
      <c r="AC24" s="22">
        <v>27</v>
      </c>
      <c r="AD24" s="22">
        <v>28</v>
      </c>
      <c r="AE24" s="22">
        <v>29</v>
      </c>
      <c r="AF24" s="22">
        <v>30</v>
      </c>
      <c r="AG24" s="22">
        <v>31</v>
      </c>
      <c r="AH24" s="22">
        <v>32</v>
      </c>
      <c r="AI24" s="22">
        <v>33</v>
      </c>
      <c r="AJ24" s="22">
        <v>34</v>
      </c>
      <c r="AK24" s="22">
        <v>35</v>
      </c>
      <c r="AL24" s="22">
        <v>36</v>
      </c>
      <c r="AM24" s="23" t="s">
        <v>4</v>
      </c>
      <c r="AN24" s="69"/>
    </row>
    <row r="25" spans="1:41" s="26" customFormat="1" ht="14.25" x14ac:dyDescent="0.2">
      <c r="A25" s="1"/>
      <c r="B25" s="31"/>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3"/>
      <c r="AM25" s="14">
        <f ca="1">SUM(OFFSET(C25, 0, 0, 1, MAX(1, $S$18)))</f>
        <v>0</v>
      </c>
      <c r="AN25" s="73"/>
    </row>
    <row r="26" spans="1:41" s="26" customFormat="1" ht="14.25" x14ac:dyDescent="0.2">
      <c r="A26" s="1"/>
      <c r="B26" s="31"/>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3"/>
      <c r="AM26" s="14">
        <f t="shared" ref="AM26:AM57" ca="1" si="0">SUM(OFFSET(C26, 0, 0, 1, MAX(1, $S$18)))</f>
        <v>0</v>
      </c>
      <c r="AN26" s="73"/>
    </row>
    <row r="27" spans="1:41" s="26" customFormat="1" ht="14.25" x14ac:dyDescent="0.2">
      <c r="A27" s="1"/>
      <c r="B27" s="3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3"/>
      <c r="AM27" s="14">
        <f t="shared" ca="1" si="0"/>
        <v>0</v>
      </c>
      <c r="AN27" s="73"/>
    </row>
    <row r="28" spans="1:41" s="26" customFormat="1" ht="14.25" x14ac:dyDescent="0.2">
      <c r="A28" s="1"/>
      <c r="B28" s="3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3"/>
      <c r="AM28" s="14">
        <f t="shared" ca="1" si="0"/>
        <v>0</v>
      </c>
      <c r="AN28" s="73"/>
    </row>
    <row r="29" spans="1:41" s="26" customFormat="1" ht="14.25" x14ac:dyDescent="0.2">
      <c r="A29" s="1"/>
      <c r="B29" s="3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3"/>
      <c r="AM29" s="14">
        <f t="shared" ca="1" si="0"/>
        <v>0</v>
      </c>
      <c r="AN29" s="73"/>
    </row>
    <row r="30" spans="1:41" s="26" customFormat="1" ht="14.25" x14ac:dyDescent="0.2">
      <c r="A30" s="1"/>
      <c r="B30" s="3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3"/>
      <c r="AM30" s="14">
        <f t="shared" ca="1" si="0"/>
        <v>0</v>
      </c>
      <c r="AN30" s="73"/>
    </row>
    <row r="31" spans="1:41" s="26" customFormat="1" ht="14.25" x14ac:dyDescent="0.2">
      <c r="A31" s="1"/>
      <c r="B31" s="3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3"/>
      <c r="AM31" s="14">
        <f t="shared" ca="1" si="0"/>
        <v>0</v>
      </c>
      <c r="AN31" s="73"/>
    </row>
    <row r="32" spans="1:41" s="26" customFormat="1" ht="14.25" x14ac:dyDescent="0.2">
      <c r="A32" s="1"/>
      <c r="B32" s="3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3"/>
      <c r="AM32" s="14">
        <f t="shared" ca="1" si="0"/>
        <v>0</v>
      </c>
      <c r="AN32" s="73"/>
    </row>
    <row r="33" spans="1:40" s="26" customFormat="1" ht="14.25" x14ac:dyDescent="0.2">
      <c r="A33" s="1"/>
      <c r="B33" s="3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3"/>
      <c r="AM33" s="14">
        <f t="shared" ca="1" si="0"/>
        <v>0</v>
      </c>
      <c r="AN33" s="73"/>
    </row>
    <row r="34" spans="1:40" s="26" customFormat="1" ht="14.25" x14ac:dyDescent="0.2">
      <c r="A34" s="1"/>
      <c r="B34" s="3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3"/>
      <c r="AM34" s="14">
        <f t="shared" ca="1" si="0"/>
        <v>0</v>
      </c>
      <c r="AN34" s="73"/>
    </row>
    <row r="35" spans="1:40" s="26" customFormat="1" ht="14.25" x14ac:dyDescent="0.2">
      <c r="A35" s="1"/>
      <c r="B35" s="3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3"/>
      <c r="AM35" s="14">
        <f t="shared" ca="1" si="0"/>
        <v>0</v>
      </c>
      <c r="AN35" s="73"/>
    </row>
    <row r="36" spans="1:40" s="26" customFormat="1" ht="14.25" x14ac:dyDescent="0.2">
      <c r="A36" s="1"/>
      <c r="B36" s="3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3"/>
      <c r="AM36" s="14">
        <f t="shared" ca="1" si="0"/>
        <v>0</v>
      </c>
      <c r="AN36" s="73"/>
    </row>
    <row r="37" spans="1:40" s="26" customFormat="1" ht="14.25" x14ac:dyDescent="0.2">
      <c r="A37" s="1"/>
      <c r="B37" s="3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3"/>
      <c r="AM37" s="14">
        <f t="shared" ca="1" si="0"/>
        <v>0</v>
      </c>
      <c r="AN37" s="73"/>
    </row>
    <row r="38" spans="1:40" s="26" customFormat="1" ht="14.25" x14ac:dyDescent="0.2">
      <c r="A38" s="1"/>
      <c r="B38" s="3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3"/>
      <c r="AM38" s="14">
        <f t="shared" ca="1" si="0"/>
        <v>0</v>
      </c>
      <c r="AN38" s="73"/>
    </row>
    <row r="39" spans="1:40" s="26" customFormat="1" ht="14.25" x14ac:dyDescent="0.2">
      <c r="A39" s="1"/>
      <c r="B39" s="3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3"/>
      <c r="AM39" s="14">
        <f t="shared" ca="1" si="0"/>
        <v>0</v>
      </c>
      <c r="AN39" s="73"/>
    </row>
    <row r="40" spans="1:40" s="26" customFormat="1" ht="14.25" x14ac:dyDescent="0.2">
      <c r="A40" s="1"/>
      <c r="B40" s="3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3"/>
      <c r="AM40" s="14">
        <f t="shared" ca="1" si="0"/>
        <v>0</v>
      </c>
      <c r="AN40" s="73"/>
    </row>
    <row r="41" spans="1:40" s="26" customFormat="1" ht="14.25" x14ac:dyDescent="0.2">
      <c r="A41" s="1"/>
      <c r="B41" s="3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3"/>
      <c r="AM41" s="14">
        <f t="shared" ca="1" si="0"/>
        <v>0</v>
      </c>
      <c r="AN41" s="73"/>
    </row>
    <row r="42" spans="1:40" s="26" customFormat="1" ht="14.25" x14ac:dyDescent="0.2">
      <c r="A42" s="1"/>
      <c r="B42" s="3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3"/>
      <c r="AM42" s="14">
        <f t="shared" ca="1" si="0"/>
        <v>0</v>
      </c>
      <c r="AN42" s="73"/>
    </row>
    <row r="43" spans="1:40" s="26" customFormat="1" ht="14.25" x14ac:dyDescent="0.2">
      <c r="A43" s="1"/>
      <c r="B43" s="3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3"/>
      <c r="AM43" s="14">
        <f t="shared" ca="1" si="0"/>
        <v>0</v>
      </c>
      <c r="AN43" s="73"/>
    </row>
    <row r="44" spans="1:40" s="26" customFormat="1" ht="14.25" x14ac:dyDescent="0.2">
      <c r="A44" s="1"/>
      <c r="B44" s="3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3"/>
      <c r="AM44" s="14">
        <f t="shared" ca="1" si="0"/>
        <v>0</v>
      </c>
      <c r="AN44" s="73"/>
    </row>
    <row r="45" spans="1:40" s="26" customFormat="1" ht="14.25" x14ac:dyDescent="0.2">
      <c r="A45" s="1"/>
      <c r="B45" s="3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3"/>
      <c r="AM45" s="14">
        <f t="shared" ca="1" si="0"/>
        <v>0</v>
      </c>
      <c r="AN45" s="73"/>
    </row>
    <row r="46" spans="1:40" s="26" customFormat="1" ht="14.25" x14ac:dyDescent="0.2">
      <c r="A46" s="1"/>
      <c r="B46" s="3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3"/>
      <c r="AM46" s="14">
        <f t="shared" ca="1" si="0"/>
        <v>0</v>
      </c>
      <c r="AN46" s="73"/>
    </row>
    <row r="47" spans="1:40" s="26" customFormat="1" ht="14.25" x14ac:dyDescent="0.2">
      <c r="A47" s="1"/>
      <c r="B47" s="3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3"/>
      <c r="AM47" s="14">
        <f t="shared" ca="1" si="0"/>
        <v>0</v>
      </c>
      <c r="AN47" s="73"/>
    </row>
    <row r="48" spans="1:40" s="26" customFormat="1" ht="14.25" x14ac:dyDescent="0.2">
      <c r="A48" s="1"/>
      <c r="B48" s="3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3"/>
      <c r="AM48" s="14">
        <f t="shared" ca="1" si="0"/>
        <v>0</v>
      </c>
      <c r="AN48" s="73"/>
    </row>
    <row r="49" spans="1:42" s="26" customFormat="1" ht="14.25" x14ac:dyDescent="0.2">
      <c r="A49" s="1"/>
      <c r="B49" s="3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3"/>
      <c r="AM49" s="14">
        <f t="shared" ca="1" si="0"/>
        <v>0</v>
      </c>
      <c r="AN49" s="73"/>
    </row>
    <row r="50" spans="1:42" s="26" customFormat="1" ht="14.25" x14ac:dyDescent="0.2">
      <c r="A50" s="1"/>
      <c r="B50" s="3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3"/>
      <c r="AM50" s="14">
        <f t="shared" ca="1" si="0"/>
        <v>0</v>
      </c>
      <c r="AN50" s="73"/>
    </row>
    <row r="51" spans="1:42" s="26" customFormat="1" ht="14.25" x14ac:dyDescent="0.2">
      <c r="A51" s="1"/>
      <c r="B51" s="3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3"/>
      <c r="AM51" s="14">
        <f t="shared" ca="1" si="0"/>
        <v>0</v>
      </c>
      <c r="AN51" s="73"/>
    </row>
    <row r="52" spans="1:42" s="26" customFormat="1" ht="14.25" x14ac:dyDescent="0.2">
      <c r="A52" s="4"/>
      <c r="B52" s="33"/>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3"/>
      <c r="AM52" s="14">
        <f t="shared" ca="1" si="0"/>
        <v>0</v>
      </c>
      <c r="AN52" s="73"/>
    </row>
    <row r="53" spans="1:42" s="26" customFormat="1" ht="14.25" x14ac:dyDescent="0.2">
      <c r="A53" s="5"/>
      <c r="B53" s="34"/>
      <c r="C53" s="6"/>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3"/>
      <c r="AM53" s="14">
        <f t="shared" ca="1" si="0"/>
        <v>0</v>
      </c>
      <c r="AN53" s="73"/>
    </row>
    <row r="54" spans="1:42" s="26" customFormat="1" ht="14.25" x14ac:dyDescent="0.2">
      <c r="A54" s="5"/>
      <c r="B54" s="34"/>
      <c r="C54" s="7"/>
      <c r="D54" s="8"/>
      <c r="E54" s="8"/>
      <c r="F54" s="8"/>
      <c r="G54" s="8"/>
      <c r="H54" s="8"/>
      <c r="I54" s="8"/>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3"/>
      <c r="AM54" s="14">
        <f t="shared" ca="1" si="0"/>
        <v>0</v>
      </c>
      <c r="AN54" s="73"/>
    </row>
    <row r="55" spans="1:42" s="26" customFormat="1" ht="14.25" x14ac:dyDescent="0.2">
      <c r="A55" s="9"/>
      <c r="B55" s="35"/>
      <c r="C55" s="10"/>
      <c r="D55" s="11"/>
      <c r="E55" s="11"/>
      <c r="F55" s="11"/>
      <c r="G55" s="11"/>
      <c r="H55" s="11"/>
      <c r="I55" s="11"/>
      <c r="J55" s="12"/>
      <c r="K55" s="12"/>
      <c r="L55" s="12"/>
      <c r="M55" s="12"/>
      <c r="N55" s="12"/>
      <c r="O55" s="12"/>
      <c r="P55" s="12"/>
      <c r="Q55" s="12"/>
      <c r="R55" s="12"/>
      <c r="S55" s="12"/>
      <c r="T55" s="12"/>
      <c r="U55" s="12"/>
      <c r="V55" s="12"/>
      <c r="W55" s="12"/>
      <c r="X55" s="12"/>
      <c r="Y55" s="12"/>
      <c r="Z55" s="12"/>
      <c r="AA55" s="12"/>
      <c r="AB55" s="12"/>
      <c r="AC55" s="12"/>
      <c r="AD55" s="12"/>
      <c r="AE55" s="12"/>
      <c r="AF55" s="12"/>
      <c r="AG55" s="12"/>
      <c r="AH55" s="12"/>
      <c r="AI55" s="12"/>
      <c r="AJ55" s="12"/>
      <c r="AK55" s="12"/>
      <c r="AL55" s="13"/>
      <c r="AM55" s="14">
        <f t="shared" ca="1" si="0"/>
        <v>0</v>
      </c>
      <c r="AN55" s="73"/>
    </row>
    <row r="56" spans="1:42" s="26" customFormat="1" ht="14.25" x14ac:dyDescent="0.2">
      <c r="A56" s="5"/>
      <c r="B56" s="34"/>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4"/>
      <c r="AI56" s="14"/>
      <c r="AJ56" s="14"/>
      <c r="AK56" s="14"/>
      <c r="AL56" s="14"/>
      <c r="AM56" s="14">
        <f t="shared" ca="1" si="0"/>
        <v>0</v>
      </c>
      <c r="AN56" s="73"/>
    </row>
    <row r="57" spans="1:42" s="26" customFormat="1" ht="15.75" customHeight="1" x14ac:dyDescent="0.25">
      <c r="A57" s="24"/>
      <c r="B57" s="25" t="s">
        <v>5</v>
      </c>
      <c r="C57" s="51">
        <f>SUM(C$25:INDEX(C:C,ROW()-1))</f>
        <v>0</v>
      </c>
      <c r="D57" s="51">
        <f>SUM(D$25:INDEX(D:D,ROW()-1))</f>
        <v>0</v>
      </c>
      <c r="E57" s="51">
        <f>SUM(E$25:INDEX(E:E,ROW()-1))</f>
        <v>0</v>
      </c>
      <c r="F57" s="51">
        <f>SUM(F$25:INDEX(F:F,ROW()-1))</f>
        <v>0</v>
      </c>
      <c r="G57" s="51">
        <f>SUM(G$25:INDEX(G:G,ROW()-1))</f>
        <v>0</v>
      </c>
      <c r="H57" s="51">
        <f>SUM(H$25:INDEX(H:H,ROW()-1))</f>
        <v>0</v>
      </c>
      <c r="I57" s="51">
        <f>SUM(I$25:INDEX(I:I,ROW()-1))</f>
        <v>0</v>
      </c>
      <c r="J57" s="51">
        <f>SUM(J$25:INDEX(J:J,ROW()-1))</f>
        <v>0</v>
      </c>
      <c r="K57" s="51">
        <f>SUM(K$25:INDEX(K:K,ROW()-1))</f>
        <v>0</v>
      </c>
      <c r="L57" s="51">
        <f>SUM(L$25:INDEX(L:L,ROW()-1))</f>
        <v>0</v>
      </c>
      <c r="M57" s="51">
        <f>SUM(M$25:INDEX(M:M,ROW()-1))</f>
        <v>0</v>
      </c>
      <c r="N57" s="51">
        <f>SUM(N$25:INDEX(N:N,ROW()-1))</f>
        <v>0</v>
      </c>
      <c r="O57" s="51">
        <f>SUM(O$25:INDEX(O:O,ROW()-1))</f>
        <v>0</v>
      </c>
      <c r="P57" s="51">
        <f>SUM(P$25:INDEX(P:P,ROW()-1))</f>
        <v>0</v>
      </c>
      <c r="Q57" s="51">
        <f>SUM(Q$25:INDEX(Q:Q,ROW()-1))</f>
        <v>0</v>
      </c>
      <c r="R57" s="51">
        <f>SUM(R$25:INDEX(R:R,ROW()-1))</f>
        <v>0</v>
      </c>
      <c r="S57" s="51">
        <f>SUM(S$25:INDEX(S:S,ROW()-1))</f>
        <v>0</v>
      </c>
      <c r="T57" s="51">
        <f>SUM(T$25:INDEX(T:T,ROW()-1))</f>
        <v>0</v>
      </c>
      <c r="U57" s="51">
        <f>SUM(U$25:INDEX(U:U,ROW()-1))</f>
        <v>0</v>
      </c>
      <c r="V57" s="51">
        <f>SUM(V$25:INDEX(V:V,ROW()-1))</f>
        <v>0</v>
      </c>
      <c r="W57" s="64">
        <f>SUM(W$25:INDEX(W:W,ROW()-1))</f>
        <v>0</v>
      </c>
      <c r="X57" s="50">
        <f>SUM(X$25:INDEX(X:X,ROW()-1))</f>
        <v>0</v>
      </c>
      <c r="Y57" s="50">
        <f>SUM(Y$25:INDEX(Y:Y,ROW()-1))</f>
        <v>0</v>
      </c>
      <c r="Z57" s="50">
        <f>SUM(Z$25:INDEX(Z:Z,ROW()-1))</f>
        <v>0</v>
      </c>
      <c r="AA57" s="50">
        <f>SUM(AA$25:INDEX(AA:AA,ROW()-1))</f>
        <v>0</v>
      </c>
      <c r="AB57" s="50">
        <f>SUM(AB$25:INDEX(AB:AB,ROW()-1))</f>
        <v>0</v>
      </c>
      <c r="AC57" s="50">
        <f>SUM(AC$25:INDEX(AC:AC,ROW()-1))</f>
        <v>0</v>
      </c>
      <c r="AD57" s="50">
        <f>SUM(AD$25:INDEX(AD:AD,ROW()-1))</f>
        <v>0</v>
      </c>
      <c r="AE57" s="50">
        <f>SUM(AE$25:INDEX(AE:AE,ROW()-1))</f>
        <v>0</v>
      </c>
      <c r="AF57" s="50">
        <f>SUM(AF$25:INDEX(AF:AF,ROW()-1))</f>
        <v>0</v>
      </c>
      <c r="AG57" s="50">
        <f>SUM(AG$25:INDEX(AG:AG,ROW()-1))</f>
        <v>0</v>
      </c>
      <c r="AH57" s="50">
        <f>SUM(AH$25:INDEX(AH:AH,ROW()-1))</f>
        <v>0</v>
      </c>
      <c r="AI57" s="50">
        <f>SUM(AI$25:INDEX(AI:AI,ROW()-1))</f>
        <v>0</v>
      </c>
      <c r="AJ57" s="50">
        <f>SUM(AJ$25:INDEX(AJ:AJ,ROW()-1))</f>
        <v>0</v>
      </c>
      <c r="AK57" s="50">
        <f>SUM(AK$25:INDEX(AK:AK,ROW()-1))</f>
        <v>0</v>
      </c>
      <c r="AL57" s="50">
        <f>SUM(AL$25:INDEX(AL:AL,ROW()-1))</f>
        <v>0</v>
      </c>
      <c r="AM57" s="65">
        <f>SUMPRODUCT(($C$24:$AL$24&lt;=$S$18) * (C$25:INDEX(AL:AL, ROW()-1)))</f>
        <v>0</v>
      </c>
      <c r="AN57" s="27"/>
      <c r="AO57" s="28"/>
    </row>
    <row r="58" spans="1:42" ht="127.5" customHeight="1" x14ac:dyDescent="0.25">
      <c r="A58" s="79"/>
      <c r="B58" s="79"/>
      <c r="C58" s="79"/>
      <c r="D58" s="79"/>
      <c r="E58" s="79"/>
      <c r="F58" s="79"/>
      <c r="G58" s="66"/>
      <c r="H58" s="79"/>
      <c r="I58" s="79"/>
      <c r="J58" s="79"/>
      <c r="K58" s="79"/>
      <c r="L58" s="79"/>
      <c r="M58" s="79"/>
      <c r="N58" s="79"/>
      <c r="O58" s="79"/>
      <c r="P58" s="79"/>
      <c r="Q58" s="79"/>
      <c r="R58" s="79"/>
      <c r="S58" s="79"/>
      <c r="T58" s="79"/>
      <c r="U58" s="79"/>
      <c r="V58" s="79"/>
      <c r="W58" s="79"/>
      <c r="X58" s="79"/>
      <c r="Y58" s="79"/>
      <c r="Z58" s="124"/>
      <c r="AA58" s="124"/>
      <c r="AB58" s="124"/>
      <c r="AC58" s="124"/>
      <c r="AD58" s="124"/>
      <c r="AE58" s="124"/>
      <c r="AF58" s="80"/>
      <c r="AG58" s="81"/>
      <c r="AH58" s="82"/>
      <c r="AI58" s="124" t="str">
        <f>IF(AM57=0,
    "",
    IF(AM59 &gt; (AM57 * 0.6 + 0.000001),
        "Honorarios exceden el 60% del financiamiento total solicitado.",
        "Porcentaje de Honorarios correcta (" &amp; TEXT(AM59/AM57, "0.000%") &amp; ")."
    )
)</f>
        <v/>
      </c>
      <c r="AJ58" s="124"/>
      <c r="AK58" s="124"/>
      <c r="AL58" s="132"/>
      <c r="AM58" s="77" t="str">
        <f>IF(OR(D18="", S18=""),     "Esperando selección de categoría y duración.",     IF(AM57 &gt; Y18,         "Presupuesto total solicitado excede el monto máximo permitido para la categoría seleccionada.",         "Presupuesto total dentro del monto límite permitido." ))</f>
        <v>Esperando selección de categoría y duración.</v>
      </c>
      <c r="AN58" s="74"/>
      <c r="AO58" s="55"/>
      <c r="AP58" s="55"/>
    </row>
    <row r="59" spans="1:42" ht="15.75" customHeight="1" x14ac:dyDescent="0.25">
      <c r="A59" s="83"/>
      <c r="B59" s="78"/>
      <c r="C59" s="66"/>
      <c r="D59" s="66"/>
      <c r="E59" s="66"/>
      <c r="F59" s="66"/>
      <c r="G59" s="66"/>
      <c r="H59" s="66"/>
      <c r="I59" s="66"/>
      <c r="J59" s="66"/>
      <c r="K59" s="66"/>
      <c r="L59" s="66"/>
      <c r="M59" s="66"/>
      <c r="N59" s="66"/>
      <c r="O59" s="66"/>
      <c r="P59" s="66"/>
      <c r="Q59" s="66"/>
      <c r="R59" s="66"/>
      <c r="S59" s="66"/>
      <c r="T59" s="66"/>
      <c r="U59" s="66"/>
      <c r="V59" s="66"/>
      <c r="W59" s="66"/>
      <c r="X59" s="66"/>
      <c r="Y59" s="66"/>
      <c r="Z59" s="66"/>
      <c r="AA59" s="66"/>
      <c r="AB59" s="66"/>
      <c r="AC59" s="66"/>
      <c r="AD59" s="66"/>
      <c r="AE59" s="66"/>
      <c r="AF59" s="66"/>
      <c r="AG59" s="66"/>
      <c r="AH59" s="66"/>
      <c r="AI59" s="66"/>
      <c r="AJ59" s="66"/>
      <c r="AK59" s="66"/>
      <c r="AL59" s="66"/>
      <c r="AM59" s="100">
        <f>SUMPRODUCT(($A$25:$A$57="Recursos humanos (Honorarios)")*($C$24:$AL$24&lt;=$S$18)*($C$25:$AL$57))</f>
        <v>0</v>
      </c>
      <c r="AN59" s="69"/>
    </row>
    <row r="60" spans="1:42" ht="15.75" customHeight="1" x14ac:dyDescent="0.25">
      <c r="A60" s="79"/>
      <c r="B60" s="79"/>
      <c r="C60" s="79"/>
      <c r="D60" s="79"/>
      <c r="E60" s="79"/>
      <c r="F60" s="79"/>
      <c r="G60" s="66"/>
      <c r="H60" s="79"/>
      <c r="I60" s="79"/>
      <c r="J60" s="79"/>
      <c r="K60" s="79"/>
      <c r="L60" s="79"/>
      <c r="M60" s="79"/>
      <c r="N60" s="79"/>
      <c r="O60" s="79"/>
      <c r="P60" s="79"/>
      <c r="Q60" s="79"/>
      <c r="R60" s="79"/>
      <c r="S60" s="79"/>
      <c r="T60" s="79"/>
      <c r="U60" s="79"/>
      <c r="V60" s="79"/>
      <c r="W60" s="79"/>
      <c r="X60" s="79"/>
      <c r="Y60" s="79"/>
      <c r="Z60" s="79"/>
      <c r="AA60" s="79"/>
      <c r="AB60" s="79"/>
      <c r="AC60" s="79"/>
      <c r="AD60" s="79"/>
      <c r="AE60" s="79"/>
      <c r="AF60" s="79"/>
      <c r="AG60" s="79"/>
      <c r="AH60" s="79"/>
      <c r="AI60" s="79"/>
      <c r="AJ60" s="79"/>
      <c r="AK60" s="79"/>
      <c r="AL60" s="79"/>
      <c r="AM60" s="79"/>
      <c r="AN60" s="69"/>
    </row>
    <row r="61" spans="1:42" ht="15.75" customHeight="1" x14ac:dyDescent="0.25">
      <c r="A61" s="79"/>
      <c r="B61" s="66"/>
      <c r="C61" s="79"/>
      <c r="D61" s="79"/>
      <c r="E61" s="79"/>
      <c r="F61" s="79"/>
      <c r="G61" s="66"/>
      <c r="H61" s="79"/>
      <c r="I61" s="79"/>
      <c r="J61" s="79"/>
      <c r="K61" s="79"/>
      <c r="L61" s="79"/>
      <c r="M61" s="79"/>
      <c r="N61" s="79"/>
      <c r="O61" s="79"/>
      <c r="P61" s="79"/>
      <c r="Q61" s="79"/>
      <c r="R61" s="79"/>
      <c r="S61" s="79"/>
      <c r="T61" s="79"/>
      <c r="U61" s="79"/>
      <c r="V61" s="79"/>
      <c r="W61" s="79"/>
      <c r="X61" s="79"/>
      <c r="Y61" s="79"/>
      <c r="Z61" s="79"/>
      <c r="AA61" s="79"/>
      <c r="AB61" s="79"/>
      <c r="AC61" s="79"/>
      <c r="AD61" s="79"/>
      <c r="AE61" s="79"/>
      <c r="AF61" s="79"/>
      <c r="AG61" s="79"/>
      <c r="AH61" s="79"/>
      <c r="AI61" s="79"/>
      <c r="AJ61" s="79"/>
      <c r="AK61" s="79"/>
      <c r="AL61" s="79"/>
      <c r="AM61" s="79"/>
      <c r="AN61" s="69"/>
    </row>
    <row r="62" spans="1:42" ht="15.75" customHeight="1" x14ac:dyDescent="0.25">
      <c r="A62" s="79"/>
      <c r="B62" s="66"/>
      <c r="C62" s="79"/>
      <c r="D62" s="79"/>
      <c r="E62" s="79"/>
      <c r="F62" s="79"/>
      <c r="G62" s="66"/>
      <c r="H62" s="79"/>
      <c r="I62" s="79"/>
      <c r="J62" s="79"/>
      <c r="K62" s="79"/>
      <c r="L62" s="79"/>
      <c r="M62" s="79"/>
      <c r="N62" s="79"/>
      <c r="O62" s="79"/>
      <c r="P62" s="79"/>
      <c r="Q62" s="79"/>
      <c r="R62" s="79"/>
      <c r="S62" s="79"/>
      <c r="T62" s="79"/>
      <c r="U62" s="79"/>
      <c r="V62" s="79"/>
      <c r="W62" s="79"/>
      <c r="X62" s="79"/>
      <c r="Y62" s="79"/>
      <c r="Z62" s="79"/>
      <c r="AA62" s="79"/>
      <c r="AB62" s="79"/>
      <c r="AC62" s="79"/>
      <c r="AD62" s="79"/>
      <c r="AE62" s="79"/>
      <c r="AF62" s="79"/>
      <c r="AG62" s="79"/>
      <c r="AH62" s="79"/>
      <c r="AI62" s="79"/>
      <c r="AJ62" s="79"/>
      <c r="AK62" s="79"/>
      <c r="AL62" s="79"/>
      <c r="AM62" s="79"/>
      <c r="AN62" s="69"/>
    </row>
    <row r="63" spans="1:42" ht="15.75" customHeight="1" x14ac:dyDescent="0.25">
      <c r="A63" s="79"/>
      <c r="B63" s="66"/>
      <c r="C63" s="79"/>
      <c r="D63" s="79"/>
      <c r="E63" s="79"/>
      <c r="F63" s="79"/>
      <c r="G63" s="66"/>
      <c r="H63" s="79"/>
      <c r="I63" s="79"/>
      <c r="J63" s="79"/>
      <c r="K63" s="79"/>
      <c r="L63" s="79"/>
      <c r="M63" s="79"/>
      <c r="N63" s="79"/>
      <c r="O63" s="79"/>
      <c r="P63" s="79"/>
      <c r="Q63" s="79"/>
      <c r="R63" s="79"/>
      <c r="S63" s="79"/>
      <c r="T63" s="79"/>
      <c r="U63" s="79"/>
      <c r="V63" s="79"/>
      <c r="W63" s="79"/>
      <c r="X63" s="79"/>
      <c r="Y63" s="79"/>
      <c r="Z63" s="79"/>
      <c r="AA63" s="79"/>
      <c r="AB63" s="79"/>
      <c r="AC63" s="79"/>
      <c r="AD63" s="79"/>
      <c r="AE63" s="79"/>
      <c r="AF63" s="79"/>
      <c r="AG63" s="79"/>
      <c r="AH63" s="79"/>
      <c r="AI63" s="79"/>
      <c r="AJ63" s="79"/>
      <c r="AK63" s="79"/>
      <c r="AL63" s="79"/>
      <c r="AM63" s="79"/>
      <c r="AN63" s="69"/>
    </row>
    <row r="64" spans="1:42" ht="15.75" customHeight="1" x14ac:dyDescent="0.25">
      <c r="A64" s="79"/>
      <c r="B64" s="66"/>
      <c r="C64" s="79"/>
      <c r="D64" s="79"/>
      <c r="E64" s="79"/>
      <c r="F64" s="79"/>
      <c r="G64" s="66"/>
      <c r="H64" s="79"/>
      <c r="I64" s="79"/>
      <c r="J64" s="79"/>
      <c r="K64" s="79"/>
      <c r="L64" s="79"/>
      <c r="M64" s="79"/>
      <c r="N64" s="79"/>
      <c r="O64" s="79"/>
      <c r="P64" s="79"/>
      <c r="Q64" s="79"/>
      <c r="R64" s="79"/>
      <c r="S64" s="79"/>
      <c r="T64" s="79"/>
      <c r="U64" s="79"/>
      <c r="V64" s="79"/>
      <c r="W64" s="79"/>
      <c r="X64" s="79"/>
      <c r="Y64" s="79"/>
      <c r="Z64" s="79"/>
      <c r="AA64" s="79"/>
      <c r="AB64" s="79"/>
      <c r="AC64" s="79"/>
      <c r="AD64" s="79"/>
      <c r="AE64" s="79"/>
      <c r="AF64" s="79"/>
      <c r="AG64" s="79"/>
      <c r="AH64" s="79"/>
      <c r="AI64" s="79"/>
      <c r="AJ64" s="79"/>
      <c r="AK64" s="79"/>
      <c r="AL64" s="79"/>
      <c r="AM64" s="79"/>
      <c r="AN64" s="69"/>
    </row>
    <row r="65" spans="1:40" ht="15.75" customHeight="1" x14ac:dyDescent="0.25">
      <c r="A65" s="79"/>
      <c r="B65" s="66"/>
      <c r="C65" s="79"/>
      <c r="D65" s="79"/>
      <c r="E65" s="79"/>
      <c r="F65" s="79"/>
      <c r="G65" s="66"/>
      <c r="H65" s="79"/>
      <c r="I65" s="79"/>
      <c r="J65" s="79"/>
      <c r="K65" s="79"/>
      <c r="L65" s="79"/>
      <c r="M65" s="79"/>
      <c r="N65" s="79"/>
      <c r="O65" s="79"/>
      <c r="P65" s="79"/>
      <c r="Q65" s="79"/>
      <c r="R65" s="79"/>
      <c r="S65" s="79"/>
      <c r="T65" s="79"/>
      <c r="U65" s="79"/>
      <c r="V65" s="79"/>
      <c r="W65" s="79"/>
      <c r="X65" s="79"/>
      <c r="Y65" s="79"/>
      <c r="Z65" s="79"/>
      <c r="AA65" s="79"/>
      <c r="AB65" s="79"/>
      <c r="AC65" s="79"/>
      <c r="AD65" s="79"/>
      <c r="AE65" s="79"/>
      <c r="AF65" s="79"/>
      <c r="AG65" s="79"/>
      <c r="AH65" s="79"/>
      <c r="AI65" s="79"/>
      <c r="AJ65" s="79"/>
      <c r="AK65" s="79"/>
      <c r="AL65" s="79"/>
      <c r="AM65" s="79"/>
      <c r="AN65" s="69"/>
    </row>
    <row r="66" spans="1:40" ht="15.75" customHeight="1" x14ac:dyDescent="0.25">
      <c r="A66" s="79"/>
      <c r="B66" s="66"/>
      <c r="C66" s="79"/>
      <c r="D66" s="79"/>
      <c r="E66" s="79"/>
      <c r="F66" s="79"/>
      <c r="G66" s="66"/>
      <c r="H66" s="79"/>
      <c r="I66" s="79"/>
      <c r="J66" s="79"/>
      <c r="K66" s="79"/>
      <c r="L66" s="79"/>
      <c r="M66" s="79"/>
      <c r="N66" s="79"/>
      <c r="O66" s="79"/>
      <c r="P66" s="79"/>
      <c r="Q66" s="79"/>
      <c r="R66" s="79"/>
      <c r="S66" s="79"/>
      <c r="T66" s="79"/>
      <c r="U66" s="79"/>
      <c r="V66" s="79"/>
      <c r="W66" s="79"/>
      <c r="X66" s="79"/>
      <c r="Y66" s="79"/>
      <c r="Z66" s="79"/>
      <c r="AA66" s="79"/>
      <c r="AB66" s="79"/>
      <c r="AC66" s="79"/>
      <c r="AD66" s="79"/>
      <c r="AE66" s="79"/>
      <c r="AF66" s="79"/>
      <c r="AG66" s="79"/>
      <c r="AH66" s="79"/>
      <c r="AI66" s="79"/>
      <c r="AJ66" s="79"/>
      <c r="AK66" s="79"/>
      <c r="AL66" s="79"/>
      <c r="AM66" s="79"/>
      <c r="AN66" s="69"/>
    </row>
    <row r="67" spans="1:40" ht="15.75" customHeight="1" x14ac:dyDescent="0.25">
      <c r="A67" s="81"/>
      <c r="B67" s="66"/>
      <c r="C67" s="79"/>
      <c r="D67" s="79"/>
      <c r="E67" s="79"/>
      <c r="F67" s="79"/>
      <c r="G67" s="66"/>
      <c r="H67" s="79"/>
      <c r="I67" s="79"/>
      <c r="J67" s="79"/>
      <c r="K67" s="79"/>
      <c r="L67" s="79"/>
      <c r="M67" s="79"/>
      <c r="N67" s="79"/>
      <c r="O67" s="79"/>
      <c r="P67" s="79"/>
      <c r="Q67" s="79"/>
      <c r="R67" s="79"/>
      <c r="S67" s="79"/>
      <c r="T67" s="79"/>
      <c r="U67" s="79"/>
      <c r="V67" s="79"/>
      <c r="W67" s="79"/>
      <c r="X67" s="79"/>
      <c r="Y67" s="79"/>
      <c r="Z67" s="79"/>
      <c r="AA67" s="79"/>
      <c r="AB67" s="79"/>
      <c r="AC67" s="79"/>
      <c r="AD67" s="79"/>
      <c r="AE67" s="79"/>
      <c r="AF67" s="79"/>
      <c r="AG67" s="79"/>
      <c r="AH67" s="79"/>
      <c r="AI67" s="79"/>
      <c r="AJ67" s="79"/>
      <c r="AK67" s="79"/>
      <c r="AL67" s="81"/>
      <c r="AM67" s="81"/>
    </row>
    <row r="68" spans="1:40" ht="15.75" customHeight="1" x14ac:dyDescent="0.25">
      <c r="A68" s="81"/>
      <c r="B68" s="66"/>
      <c r="C68" s="79"/>
      <c r="D68" s="79"/>
      <c r="E68" s="79"/>
      <c r="F68" s="79"/>
      <c r="G68" s="66"/>
      <c r="H68" s="79"/>
      <c r="I68" s="79"/>
      <c r="J68" s="79"/>
      <c r="K68" s="79"/>
      <c r="L68" s="79"/>
      <c r="M68" s="79"/>
      <c r="N68" s="79"/>
      <c r="O68" s="79"/>
      <c r="P68" s="79"/>
      <c r="Q68" s="79"/>
      <c r="R68" s="79"/>
      <c r="S68" s="79"/>
      <c r="T68" s="79"/>
      <c r="U68" s="79"/>
      <c r="V68" s="79"/>
      <c r="W68" s="79"/>
      <c r="X68" s="79"/>
      <c r="Y68" s="79"/>
      <c r="Z68" s="79"/>
      <c r="AA68" s="79"/>
      <c r="AB68" s="79"/>
      <c r="AC68" s="79"/>
      <c r="AD68" s="79"/>
      <c r="AE68" s="79"/>
      <c r="AF68" s="79"/>
      <c r="AG68" s="79"/>
      <c r="AH68" s="79"/>
      <c r="AI68" s="79"/>
      <c r="AJ68" s="79"/>
      <c r="AK68" s="79"/>
      <c r="AL68" s="81"/>
      <c r="AM68" s="81"/>
    </row>
    <row r="69" spans="1:40" ht="15.75" customHeight="1" x14ac:dyDescent="0.25">
      <c r="A69" s="81"/>
      <c r="B69" s="66"/>
      <c r="C69" s="79"/>
      <c r="D69" s="79"/>
      <c r="E69" s="79"/>
      <c r="F69" s="79"/>
      <c r="G69" s="66"/>
      <c r="H69" s="79"/>
      <c r="I69" s="79"/>
      <c r="J69" s="79"/>
      <c r="K69" s="79"/>
      <c r="L69" s="79"/>
      <c r="M69" s="79"/>
      <c r="N69" s="79"/>
      <c r="O69" s="79"/>
      <c r="P69" s="79"/>
      <c r="Q69" s="79"/>
      <c r="R69" s="79"/>
      <c r="S69" s="79"/>
      <c r="T69" s="79"/>
      <c r="U69" s="79"/>
      <c r="V69" s="79"/>
      <c r="W69" s="79"/>
      <c r="X69" s="79"/>
      <c r="Y69" s="79"/>
      <c r="Z69" s="79"/>
      <c r="AA69" s="79"/>
      <c r="AB69" s="79"/>
      <c r="AC69" s="79"/>
      <c r="AD69" s="79"/>
      <c r="AE69" s="79"/>
      <c r="AF69" s="79"/>
      <c r="AG69" s="79"/>
      <c r="AH69" s="79"/>
      <c r="AI69" s="79"/>
      <c r="AJ69" s="79"/>
      <c r="AK69" s="79"/>
      <c r="AL69" s="81"/>
      <c r="AM69" s="81"/>
    </row>
    <row r="70" spans="1:40" ht="15.75" customHeight="1" x14ac:dyDescent="0.25">
      <c r="A70" s="81"/>
      <c r="B70" s="66"/>
      <c r="C70" s="79"/>
      <c r="D70" s="79"/>
      <c r="E70" s="79"/>
      <c r="F70" s="79"/>
      <c r="G70" s="66"/>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81"/>
      <c r="AM70" s="81"/>
    </row>
    <row r="71" spans="1:40" ht="15.75" customHeight="1" x14ac:dyDescent="0.25">
      <c r="A71" s="81"/>
      <c r="B71" s="66"/>
      <c r="C71" s="79"/>
      <c r="D71" s="79"/>
      <c r="E71" s="79"/>
      <c r="F71" s="79"/>
      <c r="G71" s="66"/>
      <c r="H71" s="79"/>
      <c r="I71" s="79"/>
      <c r="J71" s="79"/>
      <c r="K71" s="79"/>
      <c r="L71" s="79"/>
      <c r="M71" s="79"/>
      <c r="N71" s="79"/>
      <c r="O71" s="79"/>
      <c r="P71" s="79"/>
      <c r="Q71" s="79"/>
      <c r="R71" s="79"/>
      <c r="S71" s="79"/>
      <c r="T71" s="79"/>
      <c r="U71" s="79"/>
      <c r="V71" s="79"/>
      <c r="W71" s="79"/>
      <c r="X71" s="79"/>
      <c r="Y71" s="79"/>
      <c r="Z71" s="79"/>
      <c r="AA71" s="79"/>
      <c r="AB71" s="79"/>
      <c r="AC71" s="79"/>
      <c r="AD71" s="79"/>
      <c r="AE71" s="79"/>
      <c r="AF71" s="79"/>
      <c r="AG71" s="79"/>
      <c r="AH71" s="79"/>
      <c r="AI71" s="79"/>
      <c r="AJ71" s="79"/>
      <c r="AK71" s="79"/>
      <c r="AL71" s="81"/>
      <c r="AM71" s="81"/>
    </row>
    <row r="72" spans="1:40" ht="15.75" customHeight="1" x14ac:dyDescent="0.25">
      <c r="A72" s="81"/>
      <c r="B72" s="66"/>
      <c r="C72" s="79"/>
      <c r="D72" s="79"/>
      <c r="E72" s="79"/>
      <c r="F72" s="79"/>
      <c r="G72" s="66"/>
      <c r="H72" s="79"/>
      <c r="I72" s="79"/>
      <c r="J72" s="79"/>
      <c r="K72" s="79"/>
      <c r="L72" s="79"/>
      <c r="M72" s="79"/>
      <c r="N72" s="79"/>
      <c r="O72" s="79"/>
      <c r="P72" s="79"/>
      <c r="Q72" s="79"/>
      <c r="R72" s="79"/>
      <c r="S72" s="79"/>
      <c r="T72" s="79"/>
      <c r="U72" s="79"/>
      <c r="V72" s="79"/>
      <c r="W72" s="79"/>
      <c r="X72" s="79"/>
      <c r="Y72" s="79"/>
      <c r="Z72" s="79"/>
      <c r="AA72" s="79"/>
      <c r="AB72" s="79"/>
      <c r="AC72" s="79"/>
      <c r="AD72" s="79"/>
      <c r="AE72" s="79"/>
      <c r="AF72" s="79"/>
      <c r="AG72" s="79"/>
      <c r="AH72" s="79"/>
      <c r="AI72" s="79"/>
      <c r="AJ72" s="79"/>
      <c r="AK72" s="79"/>
      <c r="AL72" s="81"/>
      <c r="AM72" s="81"/>
    </row>
    <row r="73" spans="1:40" ht="15.75" customHeight="1" x14ac:dyDescent="0.25">
      <c r="A73" s="81"/>
      <c r="B73" s="66"/>
      <c r="C73" s="79"/>
      <c r="D73" s="79"/>
      <c r="E73" s="79"/>
      <c r="F73" s="79"/>
      <c r="G73" s="66"/>
      <c r="H73" s="79"/>
      <c r="I73" s="79"/>
      <c r="J73" s="79"/>
      <c r="K73" s="79"/>
      <c r="L73" s="79"/>
      <c r="M73" s="79"/>
      <c r="N73" s="79"/>
      <c r="O73" s="79"/>
      <c r="P73" s="79"/>
      <c r="Q73" s="79"/>
      <c r="R73" s="79"/>
      <c r="S73" s="79"/>
      <c r="T73" s="79"/>
      <c r="U73" s="79"/>
      <c r="V73" s="79"/>
      <c r="W73" s="79"/>
      <c r="X73" s="79"/>
      <c r="Y73" s="79"/>
      <c r="Z73" s="79"/>
      <c r="AA73" s="79"/>
      <c r="AB73" s="79"/>
      <c r="AC73" s="79"/>
      <c r="AD73" s="79"/>
      <c r="AE73" s="79"/>
      <c r="AF73" s="79"/>
      <c r="AG73" s="79"/>
      <c r="AH73" s="79"/>
      <c r="AI73" s="79"/>
      <c r="AJ73" s="79"/>
      <c r="AK73" s="79"/>
      <c r="AL73" s="81"/>
      <c r="AM73" s="81"/>
    </row>
    <row r="74" spans="1:40" ht="15.75" customHeight="1" x14ac:dyDescent="0.25">
      <c r="A74" s="81"/>
      <c r="B74" s="66"/>
      <c r="C74" s="79"/>
      <c r="D74" s="79"/>
      <c r="E74" s="79"/>
      <c r="F74" s="79"/>
      <c r="G74" s="66"/>
      <c r="H74" s="79"/>
      <c r="I74" s="79"/>
      <c r="J74" s="79"/>
      <c r="K74" s="79"/>
      <c r="L74" s="79"/>
      <c r="M74" s="79"/>
      <c r="N74" s="79"/>
      <c r="O74" s="79"/>
      <c r="P74" s="79"/>
      <c r="Q74" s="79"/>
      <c r="R74" s="79"/>
      <c r="S74" s="79"/>
      <c r="T74" s="79"/>
      <c r="U74" s="79"/>
      <c r="V74" s="79"/>
      <c r="W74" s="79"/>
      <c r="X74" s="79"/>
      <c r="Y74" s="79"/>
      <c r="Z74" s="79"/>
      <c r="AA74" s="79"/>
      <c r="AB74" s="79"/>
      <c r="AC74" s="79"/>
      <c r="AD74" s="79"/>
      <c r="AE74" s="79"/>
      <c r="AF74" s="79"/>
      <c r="AG74" s="79"/>
      <c r="AH74" s="79"/>
      <c r="AI74" s="79"/>
      <c r="AJ74" s="79"/>
      <c r="AK74" s="79"/>
      <c r="AL74" s="81"/>
      <c r="AM74" s="81"/>
    </row>
    <row r="75" spans="1:40" ht="15.75" customHeight="1" x14ac:dyDescent="0.25">
      <c r="A75" s="81"/>
      <c r="B75" s="66"/>
      <c r="C75" s="79"/>
      <c r="D75" s="79"/>
      <c r="E75" s="79"/>
      <c r="F75" s="79"/>
      <c r="G75" s="66"/>
      <c r="H75" s="79"/>
      <c r="I75" s="79"/>
      <c r="J75" s="79"/>
      <c r="K75" s="79"/>
      <c r="L75" s="79"/>
      <c r="M75" s="79"/>
      <c r="N75" s="79"/>
      <c r="O75" s="79"/>
      <c r="P75" s="79"/>
      <c r="Q75" s="79"/>
      <c r="R75" s="79"/>
      <c r="S75" s="79"/>
      <c r="T75" s="79"/>
      <c r="U75" s="79"/>
      <c r="V75" s="79"/>
      <c r="W75" s="79"/>
      <c r="X75" s="79"/>
      <c r="Y75" s="79"/>
      <c r="Z75" s="79"/>
      <c r="AA75" s="79"/>
      <c r="AB75" s="79"/>
      <c r="AC75" s="79"/>
      <c r="AD75" s="79"/>
      <c r="AE75" s="79"/>
      <c r="AF75" s="79"/>
      <c r="AG75" s="79"/>
      <c r="AH75" s="79"/>
      <c r="AI75" s="79"/>
      <c r="AJ75" s="79"/>
      <c r="AK75" s="79"/>
      <c r="AL75" s="81"/>
      <c r="AM75" s="81"/>
    </row>
    <row r="76" spans="1:40" ht="15.75" customHeight="1" x14ac:dyDescent="0.25">
      <c r="A76" s="81"/>
      <c r="B76" s="66"/>
      <c r="C76" s="79"/>
      <c r="D76" s="79"/>
      <c r="E76" s="79"/>
      <c r="F76" s="79"/>
      <c r="G76" s="66"/>
      <c r="H76" s="79"/>
      <c r="I76" s="79"/>
      <c r="J76" s="79"/>
      <c r="K76" s="79"/>
      <c r="L76" s="79"/>
      <c r="M76" s="79"/>
      <c r="N76" s="79"/>
      <c r="O76" s="79"/>
      <c r="P76" s="79"/>
      <c r="Q76" s="79"/>
      <c r="R76" s="79"/>
      <c r="S76" s="79"/>
      <c r="T76" s="79"/>
      <c r="U76" s="79"/>
      <c r="V76" s="79"/>
      <c r="W76" s="79"/>
      <c r="X76" s="79"/>
      <c r="Y76" s="79"/>
      <c r="Z76" s="79"/>
      <c r="AA76" s="79"/>
      <c r="AB76" s="79"/>
      <c r="AC76" s="79"/>
      <c r="AD76" s="79"/>
      <c r="AE76" s="79"/>
      <c r="AF76" s="79"/>
      <c r="AG76" s="79"/>
      <c r="AH76" s="79"/>
      <c r="AI76" s="79"/>
      <c r="AJ76" s="79"/>
      <c r="AK76" s="79"/>
      <c r="AL76" s="81"/>
      <c r="AM76" s="81"/>
    </row>
    <row r="77" spans="1:40" ht="15.75" customHeight="1" x14ac:dyDescent="0.25">
      <c r="A77" s="81"/>
      <c r="B77" s="66"/>
      <c r="C77" s="79"/>
      <c r="D77" s="79"/>
      <c r="E77" s="79"/>
      <c r="F77" s="79"/>
      <c r="G77" s="66"/>
      <c r="H77" s="79"/>
      <c r="I77" s="79"/>
      <c r="J77" s="79"/>
      <c r="K77" s="79"/>
      <c r="L77" s="79"/>
      <c r="M77" s="79"/>
      <c r="N77" s="79"/>
      <c r="O77" s="79"/>
      <c r="P77" s="79"/>
      <c r="Q77" s="79"/>
      <c r="R77" s="79"/>
      <c r="S77" s="79"/>
      <c r="T77" s="79"/>
      <c r="U77" s="79"/>
      <c r="V77" s="79"/>
      <c r="W77" s="79"/>
      <c r="X77" s="79"/>
      <c r="Y77" s="79"/>
      <c r="Z77" s="79"/>
      <c r="AA77" s="79"/>
      <c r="AB77" s="79"/>
      <c r="AC77" s="79"/>
      <c r="AD77" s="79"/>
      <c r="AE77" s="79"/>
      <c r="AF77" s="79"/>
      <c r="AG77" s="79"/>
      <c r="AH77" s="79"/>
      <c r="AI77" s="79"/>
      <c r="AJ77" s="79"/>
      <c r="AK77" s="79"/>
      <c r="AL77" s="81"/>
      <c r="AM77" s="81"/>
    </row>
    <row r="78" spans="1:40" ht="15.75" customHeight="1" x14ac:dyDescent="0.25">
      <c r="A78" s="81"/>
      <c r="B78" s="66"/>
      <c r="C78" s="79"/>
      <c r="D78" s="79"/>
      <c r="E78" s="79"/>
      <c r="F78" s="79"/>
      <c r="G78" s="66"/>
      <c r="H78" s="79"/>
      <c r="I78" s="79"/>
      <c r="J78" s="79"/>
      <c r="K78" s="79"/>
      <c r="L78" s="79"/>
      <c r="M78" s="79"/>
      <c r="N78" s="79"/>
      <c r="O78" s="79"/>
      <c r="P78" s="79"/>
      <c r="Q78" s="79"/>
      <c r="R78" s="79"/>
      <c r="S78" s="79"/>
      <c r="T78" s="79"/>
      <c r="U78" s="79"/>
      <c r="V78" s="79"/>
      <c r="W78" s="79"/>
      <c r="X78" s="79"/>
      <c r="Y78" s="79"/>
      <c r="Z78" s="79"/>
      <c r="AA78" s="79"/>
      <c r="AB78" s="79"/>
      <c r="AC78" s="79"/>
      <c r="AD78" s="79"/>
      <c r="AE78" s="79"/>
      <c r="AF78" s="79"/>
      <c r="AG78" s="79"/>
      <c r="AH78" s="79"/>
      <c r="AI78" s="79"/>
      <c r="AJ78" s="79"/>
      <c r="AK78" s="79"/>
      <c r="AL78" s="81"/>
      <c r="AM78" s="81"/>
    </row>
    <row r="79" spans="1:40" ht="15.75" customHeight="1" x14ac:dyDescent="0.25">
      <c r="A79" s="81"/>
      <c r="B79" s="66"/>
      <c r="C79" s="79"/>
      <c r="D79" s="79"/>
      <c r="E79" s="79"/>
      <c r="F79" s="79"/>
      <c r="G79" s="66"/>
      <c r="H79" s="79"/>
      <c r="I79" s="79"/>
      <c r="J79" s="79"/>
      <c r="K79" s="79"/>
      <c r="L79" s="79"/>
      <c r="M79" s="79"/>
      <c r="N79" s="79"/>
      <c r="O79" s="79"/>
      <c r="P79" s="79"/>
      <c r="Q79" s="79"/>
      <c r="R79" s="79"/>
      <c r="S79" s="79"/>
      <c r="T79" s="79"/>
      <c r="U79" s="79"/>
      <c r="V79" s="79"/>
      <c r="W79" s="79"/>
      <c r="X79" s="79"/>
      <c r="Y79" s="79"/>
      <c r="Z79" s="79"/>
      <c r="AA79" s="79"/>
      <c r="AB79" s="79"/>
      <c r="AC79" s="79"/>
      <c r="AD79" s="79"/>
      <c r="AE79" s="79"/>
      <c r="AF79" s="79"/>
      <c r="AG79" s="79"/>
      <c r="AH79" s="79"/>
      <c r="AI79" s="79"/>
      <c r="AJ79" s="79"/>
      <c r="AK79" s="79"/>
      <c r="AL79" s="81"/>
      <c r="AM79" s="81"/>
    </row>
    <row r="80" spans="1:40" ht="15.75" customHeight="1" x14ac:dyDescent="0.25">
      <c r="A80" s="81"/>
      <c r="B80" s="66"/>
      <c r="C80" s="79"/>
      <c r="D80" s="79"/>
      <c r="E80" s="79"/>
      <c r="F80" s="79"/>
      <c r="G80" s="66"/>
      <c r="H80" s="79"/>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81"/>
      <c r="AM80" s="81"/>
    </row>
    <row r="81" spans="1:39" ht="15.75" customHeight="1" x14ac:dyDescent="0.25">
      <c r="A81" s="81"/>
      <c r="B81" s="66"/>
      <c r="C81" s="79"/>
      <c r="D81" s="79"/>
      <c r="E81" s="79"/>
      <c r="F81" s="79"/>
      <c r="G81" s="66"/>
      <c r="H81" s="79"/>
      <c r="I81" s="79"/>
      <c r="J81" s="79"/>
      <c r="K81" s="79"/>
      <c r="L81" s="79"/>
      <c r="M81" s="79"/>
      <c r="N81" s="79"/>
      <c r="O81" s="79"/>
      <c r="P81" s="79"/>
      <c r="Q81" s="79"/>
      <c r="R81" s="79"/>
      <c r="S81" s="79"/>
      <c r="T81" s="79"/>
      <c r="U81" s="79"/>
      <c r="V81" s="79"/>
      <c r="W81" s="79"/>
      <c r="X81" s="79"/>
      <c r="Y81" s="79"/>
      <c r="Z81" s="79"/>
      <c r="AA81" s="79"/>
      <c r="AB81" s="79"/>
      <c r="AC81" s="79"/>
      <c r="AD81" s="79"/>
      <c r="AE81" s="79"/>
      <c r="AF81" s="79"/>
      <c r="AG81" s="79"/>
      <c r="AH81" s="79"/>
      <c r="AI81" s="79"/>
      <c r="AJ81" s="79"/>
      <c r="AK81" s="79"/>
      <c r="AL81" s="81"/>
      <c r="AM81" s="81"/>
    </row>
    <row r="82" spans="1:39" ht="15.75" customHeight="1" x14ac:dyDescent="0.25">
      <c r="A82" s="81"/>
      <c r="B82" s="66"/>
      <c r="C82" s="79"/>
      <c r="D82" s="79"/>
      <c r="E82" s="79"/>
      <c r="F82" s="79"/>
      <c r="G82" s="66"/>
      <c r="H82" s="79"/>
      <c r="I82" s="79"/>
      <c r="J82" s="79"/>
      <c r="K82" s="79"/>
      <c r="L82" s="79"/>
      <c r="M82" s="79"/>
      <c r="N82" s="79"/>
      <c r="O82" s="79"/>
      <c r="P82" s="79"/>
      <c r="Q82" s="79"/>
      <c r="R82" s="79"/>
      <c r="S82" s="79"/>
      <c r="T82" s="79"/>
      <c r="U82" s="79"/>
      <c r="V82" s="79"/>
      <c r="W82" s="79"/>
      <c r="X82" s="79"/>
      <c r="Y82" s="79"/>
      <c r="Z82" s="79"/>
      <c r="AA82" s="79"/>
      <c r="AB82" s="79"/>
      <c r="AC82" s="79"/>
      <c r="AD82" s="79"/>
      <c r="AE82" s="79"/>
      <c r="AF82" s="79"/>
      <c r="AG82" s="79"/>
      <c r="AH82" s="79"/>
      <c r="AI82" s="79"/>
      <c r="AJ82" s="79"/>
      <c r="AK82" s="79"/>
      <c r="AL82" s="81"/>
      <c r="AM82" s="81"/>
    </row>
    <row r="83" spans="1:39" ht="15.75" customHeight="1" x14ac:dyDescent="0.25">
      <c r="A83" s="81"/>
      <c r="B83" s="66"/>
      <c r="C83" s="79"/>
      <c r="D83" s="79"/>
      <c r="E83" s="79"/>
      <c r="F83" s="79"/>
      <c r="G83" s="66"/>
      <c r="H83" s="79"/>
      <c r="I83" s="79"/>
      <c r="J83" s="79"/>
      <c r="K83" s="79"/>
      <c r="L83" s="79"/>
      <c r="M83" s="79"/>
      <c r="N83" s="79"/>
      <c r="O83" s="79"/>
      <c r="P83" s="79"/>
      <c r="Q83" s="79"/>
      <c r="R83" s="79"/>
      <c r="S83" s="79"/>
      <c r="T83" s="79"/>
      <c r="U83" s="79"/>
      <c r="V83" s="79"/>
      <c r="W83" s="79"/>
      <c r="X83" s="79"/>
      <c r="Y83" s="79"/>
      <c r="Z83" s="79"/>
      <c r="AA83" s="79"/>
      <c r="AB83" s="79"/>
      <c r="AC83" s="79"/>
      <c r="AD83" s="79"/>
      <c r="AE83" s="79"/>
      <c r="AF83" s="79"/>
      <c r="AG83" s="79"/>
      <c r="AH83" s="79"/>
      <c r="AI83" s="79"/>
      <c r="AJ83" s="79"/>
      <c r="AK83" s="79"/>
      <c r="AL83" s="81"/>
      <c r="AM83" s="81"/>
    </row>
    <row r="84" spans="1:39" ht="15.75" customHeight="1" x14ac:dyDescent="0.25">
      <c r="A84" s="81"/>
      <c r="B84" s="66"/>
      <c r="C84" s="79"/>
      <c r="D84" s="79"/>
      <c r="E84" s="79"/>
      <c r="F84" s="79"/>
      <c r="G84" s="66"/>
      <c r="H84" s="79"/>
      <c r="I84" s="79"/>
      <c r="J84" s="79"/>
      <c r="K84" s="79"/>
      <c r="L84" s="79"/>
      <c r="M84" s="79"/>
      <c r="N84" s="79"/>
      <c r="O84" s="79"/>
      <c r="P84" s="79"/>
      <c r="Q84" s="79"/>
      <c r="R84" s="79"/>
      <c r="S84" s="79"/>
      <c r="T84" s="79"/>
      <c r="U84" s="79"/>
      <c r="V84" s="79"/>
      <c r="W84" s="79"/>
      <c r="X84" s="79"/>
      <c r="Y84" s="79"/>
      <c r="Z84" s="79"/>
      <c r="AA84" s="79"/>
      <c r="AB84" s="79"/>
      <c r="AC84" s="79"/>
      <c r="AD84" s="79"/>
      <c r="AE84" s="79"/>
      <c r="AF84" s="79"/>
      <c r="AG84" s="79"/>
      <c r="AH84" s="79"/>
      <c r="AI84" s="79"/>
      <c r="AJ84" s="79"/>
      <c r="AK84" s="79"/>
      <c r="AL84" s="81"/>
      <c r="AM84" s="81"/>
    </row>
    <row r="85" spans="1:39" ht="15.75" customHeight="1" x14ac:dyDescent="0.25">
      <c r="A85" s="81"/>
      <c r="B85" s="66"/>
      <c r="C85" s="79"/>
      <c r="D85" s="79"/>
      <c r="E85" s="79"/>
      <c r="F85" s="79"/>
      <c r="G85" s="66"/>
      <c r="H85" s="79"/>
      <c r="I85" s="79"/>
      <c r="J85" s="79"/>
      <c r="K85" s="79"/>
      <c r="L85" s="79"/>
      <c r="M85" s="79"/>
      <c r="N85" s="79"/>
      <c r="O85" s="79"/>
      <c r="P85" s="79"/>
      <c r="Q85" s="79"/>
      <c r="R85" s="79"/>
      <c r="S85" s="79"/>
      <c r="T85" s="79"/>
      <c r="U85" s="79"/>
      <c r="V85" s="79"/>
      <c r="W85" s="79"/>
      <c r="X85" s="79"/>
      <c r="Y85" s="79"/>
      <c r="Z85" s="79"/>
      <c r="AA85" s="79"/>
      <c r="AB85" s="79"/>
      <c r="AC85" s="79"/>
      <c r="AD85" s="79"/>
      <c r="AE85" s="79"/>
      <c r="AF85" s="79"/>
      <c r="AG85" s="79"/>
      <c r="AH85" s="79"/>
      <c r="AI85" s="79"/>
      <c r="AJ85" s="79"/>
      <c r="AK85" s="79"/>
      <c r="AL85" s="81"/>
      <c r="AM85" s="81"/>
    </row>
    <row r="86" spans="1:39" ht="15.75" customHeight="1" x14ac:dyDescent="0.25">
      <c r="A86" s="81"/>
      <c r="B86" s="66"/>
      <c r="C86" s="79"/>
      <c r="D86" s="79"/>
      <c r="E86" s="79"/>
      <c r="F86" s="79"/>
      <c r="G86" s="66"/>
      <c r="H86" s="79"/>
      <c r="I86" s="79"/>
      <c r="J86" s="79"/>
      <c r="K86" s="79"/>
      <c r="L86" s="79"/>
      <c r="M86" s="79"/>
      <c r="N86" s="79"/>
      <c r="O86" s="79"/>
      <c r="P86" s="79"/>
      <c r="Q86" s="79"/>
      <c r="R86" s="79"/>
      <c r="S86" s="79"/>
      <c r="T86" s="79"/>
      <c r="U86" s="79"/>
      <c r="V86" s="79"/>
      <c r="W86" s="79"/>
      <c r="X86" s="79"/>
      <c r="Y86" s="79"/>
      <c r="Z86" s="79"/>
      <c r="AA86" s="79"/>
      <c r="AB86" s="79"/>
      <c r="AC86" s="79"/>
      <c r="AD86" s="79"/>
      <c r="AE86" s="79"/>
      <c r="AF86" s="79"/>
      <c r="AG86" s="79"/>
      <c r="AH86" s="79"/>
      <c r="AI86" s="79"/>
      <c r="AJ86" s="79"/>
      <c r="AK86" s="79"/>
      <c r="AL86" s="81"/>
      <c r="AM86" s="81"/>
    </row>
    <row r="87" spans="1:39" ht="15.75" customHeight="1" x14ac:dyDescent="0.25">
      <c r="A87" s="81"/>
      <c r="B87" s="66"/>
      <c r="C87" s="79"/>
      <c r="D87" s="79"/>
      <c r="E87" s="79"/>
      <c r="F87" s="79"/>
      <c r="G87" s="66"/>
      <c r="H87" s="79"/>
      <c r="I87" s="79"/>
      <c r="J87" s="79"/>
      <c r="K87" s="79"/>
      <c r="L87" s="79"/>
      <c r="M87" s="79"/>
      <c r="N87" s="79"/>
      <c r="O87" s="79"/>
      <c r="P87" s="79"/>
      <c r="Q87" s="79"/>
      <c r="R87" s="79"/>
      <c r="S87" s="79"/>
      <c r="T87" s="79"/>
      <c r="U87" s="79"/>
      <c r="V87" s="79"/>
      <c r="W87" s="79"/>
      <c r="X87" s="79"/>
      <c r="Y87" s="79"/>
      <c r="Z87" s="79"/>
      <c r="AA87" s="79"/>
      <c r="AB87" s="79"/>
      <c r="AC87" s="79"/>
      <c r="AD87" s="79"/>
      <c r="AE87" s="79"/>
      <c r="AF87" s="79"/>
      <c r="AG87" s="79"/>
      <c r="AH87" s="79"/>
      <c r="AI87" s="79"/>
      <c r="AJ87" s="79"/>
      <c r="AK87" s="79"/>
      <c r="AL87" s="81"/>
      <c r="AM87" s="81"/>
    </row>
    <row r="88" spans="1:39" ht="15.75" customHeight="1" x14ac:dyDescent="0.25">
      <c r="A88" s="81"/>
      <c r="B88" s="66"/>
      <c r="C88" s="79"/>
      <c r="D88" s="79"/>
      <c r="E88" s="79"/>
      <c r="F88" s="79"/>
      <c r="G88" s="66"/>
      <c r="H88" s="79"/>
      <c r="I88" s="79"/>
      <c r="J88" s="79"/>
      <c r="K88" s="79"/>
      <c r="L88" s="79"/>
      <c r="M88" s="79"/>
      <c r="N88" s="79"/>
      <c r="O88" s="79"/>
      <c r="P88" s="79"/>
      <c r="Q88" s="79"/>
      <c r="R88" s="79"/>
      <c r="S88" s="79"/>
      <c r="T88" s="79"/>
      <c r="U88" s="79"/>
      <c r="V88" s="79"/>
      <c r="W88" s="79"/>
      <c r="X88" s="79"/>
      <c r="Y88" s="79"/>
      <c r="Z88" s="79"/>
      <c r="AA88" s="79"/>
      <c r="AB88" s="79"/>
      <c r="AC88" s="79"/>
      <c r="AD88" s="79"/>
      <c r="AE88" s="79"/>
      <c r="AF88" s="79"/>
      <c r="AG88" s="79"/>
      <c r="AH88" s="79"/>
      <c r="AI88" s="79"/>
      <c r="AJ88" s="79"/>
      <c r="AK88" s="79"/>
      <c r="AL88" s="81"/>
      <c r="AM88" s="81"/>
    </row>
    <row r="89" spans="1:39" ht="15.75" customHeight="1" x14ac:dyDescent="0.25">
      <c r="A89" s="81"/>
      <c r="B89" s="66"/>
      <c r="C89" s="79"/>
      <c r="D89" s="79"/>
      <c r="E89" s="79"/>
      <c r="F89" s="79"/>
      <c r="G89" s="66"/>
      <c r="H89" s="79"/>
      <c r="I89" s="79"/>
      <c r="J89" s="79"/>
      <c r="K89" s="79"/>
      <c r="L89" s="79"/>
      <c r="M89" s="79"/>
      <c r="N89" s="79"/>
      <c r="O89" s="79"/>
      <c r="P89" s="79"/>
      <c r="Q89" s="79"/>
      <c r="R89" s="79"/>
      <c r="S89" s="79"/>
      <c r="T89" s="79"/>
      <c r="U89" s="79"/>
      <c r="V89" s="79"/>
      <c r="W89" s="79"/>
      <c r="X89" s="79"/>
      <c r="Y89" s="79"/>
      <c r="Z89" s="79"/>
      <c r="AA89" s="79"/>
      <c r="AB89" s="79"/>
      <c r="AC89" s="79"/>
      <c r="AD89" s="79"/>
      <c r="AE89" s="79"/>
      <c r="AF89" s="79"/>
      <c r="AG89" s="79"/>
      <c r="AH89" s="79"/>
      <c r="AI89" s="79"/>
      <c r="AJ89" s="79"/>
      <c r="AK89" s="79"/>
      <c r="AL89" s="81"/>
      <c r="AM89" s="81"/>
    </row>
    <row r="90" spans="1:39" ht="15.75" customHeight="1" x14ac:dyDescent="0.25">
      <c r="A90" s="81"/>
      <c r="B90" s="66"/>
      <c r="C90" s="79"/>
      <c r="D90" s="79"/>
      <c r="E90" s="79"/>
      <c r="F90" s="79"/>
      <c r="G90" s="66"/>
      <c r="H90" s="79"/>
      <c r="I90" s="79"/>
      <c r="J90" s="79"/>
      <c r="K90" s="79"/>
      <c r="L90" s="79"/>
      <c r="M90" s="79"/>
      <c r="N90" s="79"/>
      <c r="O90" s="79"/>
      <c r="P90" s="79"/>
      <c r="Q90" s="79"/>
      <c r="R90" s="79"/>
      <c r="S90" s="79"/>
      <c r="T90" s="79"/>
      <c r="U90" s="79"/>
      <c r="V90" s="79"/>
      <c r="W90" s="79"/>
      <c r="X90" s="79"/>
      <c r="Y90" s="79"/>
      <c r="Z90" s="79"/>
      <c r="AA90" s="79"/>
      <c r="AB90" s="79"/>
      <c r="AC90" s="79"/>
      <c r="AD90" s="79"/>
      <c r="AE90" s="79"/>
      <c r="AF90" s="79"/>
      <c r="AG90" s="79"/>
      <c r="AH90" s="79"/>
      <c r="AI90" s="79"/>
      <c r="AJ90" s="79"/>
      <c r="AK90" s="79"/>
      <c r="AL90" s="81"/>
      <c r="AM90" s="81"/>
    </row>
    <row r="91" spans="1:39" ht="15.75" customHeight="1" x14ac:dyDescent="0.25">
      <c r="A91" s="81"/>
      <c r="B91" s="66"/>
      <c r="C91" s="79"/>
      <c r="D91" s="79"/>
      <c r="E91" s="79"/>
      <c r="F91" s="79"/>
      <c r="G91" s="66"/>
      <c r="H91" s="79"/>
      <c r="I91" s="79"/>
      <c r="J91" s="79"/>
      <c r="K91" s="79"/>
      <c r="L91" s="79"/>
      <c r="M91" s="79"/>
      <c r="N91" s="79"/>
      <c r="O91" s="79"/>
      <c r="P91" s="79"/>
      <c r="Q91" s="79"/>
      <c r="R91" s="79"/>
      <c r="S91" s="79"/>
      <c r="T91" s="79"/>
      <c r="U91" s="79"/>
      <c r="V91" s="79"/>
      <c r="W91" s="79"/>
      <c r="X91" s="79"/>
      <c r="Y91" s="79"/>
      <c r="Z91" s="79"/>
      <c r="AA91" s="79"/>
      <c r="AB91" s="79"/>
      <c r="AC91" s="79"/>
      <c r="AD91" s="79"/>
      <c r="AE91" s="79"/>
      <c r="AF91" s="79"/>
      <c r="AG91" s="79"/>
      <c r="AH91" s="79"/>
      <c r="AI91" s="79"/>
      <c r="AJ91" s="79"/>
      <c r="AK91" s="79"/>
      <c r="AL91" s="81"/>
      <c r="AM91" s="81"/>
    </row>
    <row r="92" spans="1:39" ht="15.75" customHeight="1" x14ac:dyDescent="0.25">
      <c r="A92" s="81"/>
      <c r="B92" s="66"/>
      <c r="C92" s="79"/>
      <c r="D92" s="79"/>
      <c r="E92" s="79"/>
      <c r="F92" s="79"/>
      <c r="G92" s="66"/>
      <c r="H92" s="79"/>
      <c r="I92" s="79"/>
      <c r="J92" s="79"/>
      <c r="K92" s="79"/>
      <c r="L92" s="79"/>
      <c r="M92" s="79"/>
      <c r="N92" s="79"/>
      <c r="O92" s="79"/>
      <c r="P92" s="79"/>
      <c r="Q92" s="79"/>
      <c r="R92" s="79"/>
      <c r="S92" s="79"/>
      <c r="T92" s="79"/>
      <c r="U92" s="79"/>
      <c r="V92" s="79"/>
      <c r="W92" s="79"/>
      <c r="X92" s="79"/>
      <c r="Y92" s="79"/>
      <c r="Z92" s="79"/>
      <c r="AA92" s="79"/>
      <c r="AB92" s="79"/>
      <c r="AC92" s="79"/>
      <c r="AD92" s="79"/>
      <c r="AE92" s="79"/>
      <c r="AF92" s="79"/>
      <c r="AG92" s="79"/>
      <c r="AH92" s="79"/>
      <c r="AI92" s="79"/>
      <c r="AJ92" s="79"/>
      <c r="AK92" s="79"/>
      <c r="AL92" s="81"/>
      <c r="AM92" s="81"/>
    </row>
    <row r="93" spans="1:39" ht="15.75" customHeight="1" x14ac:dyDescent="0.25">
      <c r="A93" s="81"/>
      <c r="B93" s="66"/>
      <c r="C93" s="79"/>
      <c r="D93" s="79"/>
      <c r="E93" s="79"/>
      <c r="F93" s="79"/>
      <c r="G93" s="66"/>
      <c r="H93" s="79"/>
      <c r="I93" s="79"/>
      <c r="J93" s="79"/>
      <c r="K93" s="79"/>
      <c r="L93" s="79"/>
      <c r="M93" s="79"/>
      <c r="N93" s="79"/>
      <c r="O93" s="79"/>
      <c r="P93" s="79"/>
      <c r="Q93" s="79"/>
      <c r="R93" s="79"/>
      <c r="S93" s="79"/>
      <c r="T93" s="79"/>
      <c r="U93" s="79"/>
      <c r="V93" s="79"/>
      <c r="W93" s="79"/>
      <c r="X93" s="79"/>
      <c r="Y93" s="79"/>
      <c r="Z93" s="79"/>
      <c r="AA93" s="79"/>
      <c r="AB93" s="79"/>
      <c r="AC93" s="79"/>
      <c r="AD93" s="79"/>
      <c r="AE93" s="79"/>
      <c r="AF93" s="79"/>
      <c r="AG93" s="79"/>
      <c r="AH93" s="79"/>
      <c r="AI93" s="79"/>
      <c r="AJ93" s="79"/>
      <c r="AK93" s="79"/>
      <c r="AL93" s="81"/>
      <c r="AM93" s="81"/>
    </row>
    <row r="94" spans="1:39" ht="15.75" customHeight="1" x14ac:dyDescent="0.25">
      <c r="A94" s="81"/>
      <c r="B94" s="66"/>
      <c r="C94" s="79"/>
      <c r="D94" s="79"/>
      <c r="E94" s="79"/>
      <c r="F94" s="79"/>
      <c r="G94" s="66"/>
      <c r="H94" s="79"/>
      <c r="I94" s="79"/>
      <c r="J94" s="79"/>
      <c r="K94" s="79"/>
      <c r="L94" s="79"/>
      <c r="M94" s="79"/>
      <c r="N94" s="79"/>
      <c r="O94" s="79"/>
      <c r="P94" s="79"/>
      <c r="Q94" s="79"/>
      <c r="R94" s="79"/>
      <c r="S94" s="79"/>
      <c r="T94" s="79"/>
      <c r="U94" s="79"/>
      <c r="V94" s="79"/>
      <c r="W94" s="79"/>
      <c r="X94" s="79"/>
      <c r="Y94" s="79"/>
      <c r="Z94" s="79"/>
      <c r="AA94" s="79"/>
      <c r="AB94" s="79"/>
      <c r="AC94" s="79"/>
      <c r="AD94" s="79"/>
      <c r="AE94" s="79"/>
      <c r="AF94" s="79"/>
      <c r="AG94" s="79"/>
      <c r="AH94" s="79"/>
      <c r="AI94" s="79"/>
      <c r="AJ94" s="79"/>
      <c r="AK94" s="79"/>
      <c r="AL94" s="81"/>
      <c r="AM94" s="81"/>
    </row>
    <row r="95" spans="1:39" ht="15.75" customHeight="1" x14ac:dyDescent="0.25">
      <c r="A95" s="81"/>
      <c r="B95" s="66"/>
      <c r="C95" s="79"/>
      <c r="D95" s="79"/>
      <c r="E95" s="79"/>
      <c r="F95" s="79"/>
      <c r="G95" s="66"/>
      <c r="H95" s="79"/>
      <c r="I95" s="79"/>
      <c r="J95" s="79"/>
      <c r="K95" s="79"/>
      <c r="L95" s="79"/>
      <c r="M95" s="79"/>
      <c r="N95" s="79"/>
      <c r="O95" s="79"/>
      <c r="P95" s="79"/>
      <c r="Q95" s="79"/>
      <c r="R95" s="79"/>
      <c r="S95" s="79"/>
      <c r="T95" s="79"/>
      <c r="U95" s="79"/>
      <c r="V95" s="79"/>
      <c r="W95" s="79"/>
      <c r="X95" s="79"/>
      <c r="Y95" s="79"/>
      <c r="Z95" s="79"/>
      <c r="AA95" s="79"/>
      <c r="AB95" s="79"/>
      <c r="AC95" s="79"/>
      <c r="AD95" s="79"/>
      <c r="AE95" s="79"/>
      <c r="AF95" s="79"/>
      <c r="AG95" s="79"/>
      <c r="AH95" s="79"/>
      <c r="AI95" s="79"/>
      <c r="AJ95" s="79"/>
      <c r="AK95" s="79"/>
      <c r="AL95" s="81"/>
      <c r="AM95" s="81"/>
    </row>
    <row r="96" spans="1:39" ht="15.75" customHeight="1" x14ac:dyDescent="0.25">
      <c r="A96" s="81"/>
      <c r="B96" s="66"/>
      <c r="C96" s="79"/>
      <c r="D96" s="79"/>
      <c r="E96" s="79"/>
      <c r="F96" s="79"/>
      <c r="G96" s="66"/>
      <c r="H96" s="79"/>
      <c r="I96" s="79"/>
      <c r="J96" s="79"/>
      <c r="K96" s="79"/>
      <c r="L96" s="79"/>
      <c r="M96" s="79"/>
      <c r="N96" s="79"/>
      <c r="O96" s="79"/>
      <c r="P96" s="79"/>
      <c r="Q96" s="79"/>
      <c r="R96" s="79"/>
      <c r="S96" s="79"/>
      <c r="T96" s="79"/>
      <c r="U96" s="79"/>
      <c r="V96" s="79"/>
      <c r="W96" s="79"/>
      <c r="X96" s="79"/>
      <c r="Y96" s="79"/>
      <c r="Z96" s="79"/>
      <c r="AA96" s="79"/>
      <c r="AB96" s="79"/>
      <c r="AC96" s="79"/>
      <c r="AD96" s="79"/>
      <c r="AE96" s="79"/>
      <c r="AF96" s="79"/>
      <c r="AG96" s="79"/>
      <c r="AH96" s="79"/>
      <c r="AI96" s="79"/>
      <c r="AJ96" s="79"/>
      <c r="AK96" s="79"/>
      <c r="AL96" s="81"/>
      <c r="AM96" s="81"/>
    </row>
    <row r="97" spans="1:39" ht="15.75" customHeight="1" x14ac:dyDescent="0.25">
      <c r="A97" s="81"/>
      <c r="B97" s="66"/>
      <c r="C97" s="79"/>
      <c r="D97" s="79"/>
      <c r="E97" s="79"/>
      <c r="F97" s="79"/>
      <c r="G97" s="66"/>
      <c r="H97" s="79"/>
      <c r="I97" s="79"/>
      <c r="J97" s="79"/>
      <c r="K97" s="79"/>
      <c r="L97" s="79"/>
      <c r="M97" s="79"/>
      <c r="N97" s="79"/>
      <c r="O97" s="79"/>
      <c r="P97" s="79"/>
      <c r="Q97" s="79"/>
      <c r="R97" s="79"/>
      <c r="S97" s="79"/>
      <c r="T97" s="79"/>
      <c r="U97" s="79"/>
      <c r="V97" s="79"/>
      <c r="W97" s="79"/>
      <c r="X97" s="79"/>
      <c r="Y97" s="79"/>
      <c r="Z97" s="79"/>
      <c r="AA97" s="79"/>
      <c r="AB97" s="79"/>
      <c r="AC97" s="79"/>
      <c r="AD97" s="79"/>
      <c r="AE97" s="79"/>
      <c r="AF97" s="79"/>
      <c r="AG97" s="79"/>
      <c r="AH97" s="79"/>
      <c r="AI97" s="79"/>
      <c r="AJ97" s="79"/>
      <c r="AK97" s="79"/>
      <c r="AL97" s="81"/>
      <c r="AM97" s="81"/>
    </row>
    <row r="98" spans="1:39" ht="15.75" customHeight="1" x14ac:dyDescent="0.25">
      <c r="A98" s="81"/>
      <c r="B98" s="66"/>
      <c r="C98" s="79"/>
      <c r="D98" s="79"/>
      <c r="E98" s="79"/>
      <c r="F98" s="79"/>
      <c r="G98" s="66"/>
      <c r="H98" s="79"/>
      <c r="I98" s="79"/>
      <c r="J98" s="79"/>
      <c r="K98" s="79"/>
      <c r="L98" s="79"/>
      <c r="M98" s="79"/>
      <c r="N98" s="79"/>
      <c r="O98" s="79"/>
      <c r="P98" s="79"/>
      <c r="Q98" s="79"/>
      <c r="R98" s="79"/>
      <c r="S98" s="79"/>
      <c r="T98" s="79"/>
      <c r="U98" s="79"/>
      <c r="V98" s="79"/>
      <c r="W98" s="79"/>
      <c r="X98" s="79"/>
      <c r="Y98" s="79"/>
      <c r="Z98" s="79"/>
      <c r="AA98" s="79"/>
      <c r="AB98" s="79"/>
      <c r="AC98" s="79"/>
      <c r="AD98" s="79"/>
      <c r="AE98" s="79"/>
      <c r="AF98" s="79"/>
      <c r="AG98" s="79"/>
      <c r="AH98" s="79"/>
      <c r="AI98" s="79"/>
      <c r="AJ98" s="79"/>
      <c r="AK98" s="79"/>
      <c r="AL98" s="81"/>
      <c r="AM98" s="81"/>
    </row>
    <row r="99" spans="1:39" ht="15.75" customHeight="1" x14ac:dyDescent="0.25">
      <c r="A99" s="81"/>
      <c r="B99" s="66"/>
      <c r="C99" s="79"/>
      <c r="D99" s="79"/>
      <c r="E99" s="79"/>
      <c r="F99" s="79"/>
      <c r="G99" s="66"/>
      <c r="H99" s="79"/>
      <c r="I99" s="79"/>
      <c r="J99" s="79"/>
      <c r="K99" s="79"/>
      <c r="L99" s="79"/>
      <c r="M99" s="79"/>
      <c r="N99" s="79"/>
      <c r="O99" s="79"/>
      <c r="P99" s="79"/>
      <c r="Q99" s="79"/>
      <c r="R99" s="79"/>
      <c r="S99" s="79"/>
      <c r="T99" s="79"/>
      <c r="U99" s="79"/>
      <c r="V99" s="79"/>
      <c r="W99" s="79"/>
      <c r="X99" s="79"/>
      <c r="Y99" s="79"/>
      <c r="Z99" s="79"/>
      <c r="AA99" s="79"/>
      <c r="AB99" s="79"/>
      <c r="AC99" s="79"/>
      <c r="AD99" s="79"/>
      <c r="AE99" s="79"/>
      <c r="AF99" s="79"/>
      <c r="AG99" s="79"/>
      <c r="AH99" s="79"/>
      <c r="AI99" s="79"/>
      <c r="AJ99" s="79"/>
      <c r="AK99" s="79"/>
      <c r="AL99" s="81"/>
      <c r="AM99" s="81"/>
    </row>
    <row r="100" spans="1:39" ht="15.75" customHeight="1" x14ac:dyDescent="0.25">
      <c r="A100" s="81"/>
      <c r="B100" s="66"/>
      <c r="C100" s="79"/>
      <c r="D100" s="79"/>
      <c r="E100" s="79"/>
      <c r="F100" s="79"/>
      <c r="G100" s="66"/>
      <c r="H100" s="79"/>
      <c r="I100" s="79"/>
      <c r="J100" s="79"/>
      <c r="K100" s="79"/>
      <c r="L100" s="79"/>
      <c r="M100" s="79"/>
      <c r="N100" s="79"/>
      <c r="O100" s="79"/>
      <c r="P100" s="79"/>
      <c r="Q100" s="79"/>
      <c r="R100" s="79"/>
      <c r="S100" s="79"/>
      <c r="T100" s="79"/>
      <c r="U100" s="79"/>
      <c r="V100" s="79"/>
      <c r="W100" s="79"/>
      <c r="X100" s="79"/>
      <c r="Y100" s="79"/>
      <c r="Z100" s="79"/>
      <c r="AA100" s="79"/>
      <c r="AB100" s="79"/>
      <c r="AC100" s="79"/>
      <c r="AD100" s="79"/>
      <c r="AE100" s="79"/>
      <c r="AF100" s="79"/>
      <c r="AG100" s="79"/>
      <c r="AH100" s="79"/>
      <c r="AI100" s="79"/>
      <c r="AJ100" s="79"/>
      <c r="AK100" s="79"/>
      <c r="AL100" s="81"/>
      <c r="AM100" s="81"/>
    </row>
    <row r="101" spans="1:39" ht="15.75" customHeight="1" x14ac:dyDescent="0.25">
      <c r="B101" s="15"/>
      <c r="C101" s="16"/>
      <c r="D101" s="16"/>
      <c r="E101" s="16"/>
      <c r="F101" s="16"/>
      <c r="G101" s="15"/>
      <c r="H101" s="16"/>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M101" s="81"/>
    </row>
    <row r="102" spans="1:39" ht="15.75" customHeight="1" x14ac:dyDescent="0.25">
      <c r="B102" s="15"/>
      <c r="C102" s="16"/>
      <c r="D102" s="16"/>
      <c r="E102" s="16"/>
      <c r="F102" s="16"/>
      <c r="G102" s="15"/>
      <c r="H102" s="16"/>
      <c r="I102" s="16"/>
      <c r="J102" s="16"/>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M102" s="81"/>
    </row>
    <row r="103" spans="1:39" ht="15.75" customHeight="1" x14ac:dyDescent="0.25">
      <c r="B103" s="15"/>
      <c r="C103" s="16"/>
      <c r="D103" s="16"/>
      <c r="E103" s="16"/>
      <c r="F103" s="16"/>
      <c r="G103" s="15"/>
      <c r="H103" s="16"/>
      <c r="I103" s="16"/>
      <c r="J103" s="16"/>
      <c r="K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M103" s="81"/>
    </row>
    <row r="104" spans="1:39" ht="15.75" customHeight="1" x14ac:dyDescent="0.25">
      <c r="B104" s="15"/>
      <c r="C104" s="16"/>
      <c r="D104" s="16"/>
      <c r="E104" s="16"/>
      <c r="F104" s="16"/>
      <c r="G104" s="15"/>
      <c r="H104" s="16"/>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M104" s="81"/>
    </row>
    <row r="105" spans="1:39" ht="15.75" customHeight="1" x14ac:dyDescent="0.25">
      <c r="B105" s="15"/>
      <c r="C105" s="16"/>
      <c r="D105" s="16"/>
      <c r="E105" s="16"/>
      <c r="F105" s="16"/>
      <c r="G105" s="15"/>
      <c r="H105" s="16"/>
      <c r="I105" s="16"/>
      <c r="J105" s="16"/>
      <c r="K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M105" s="81"/>
    </row>
    <row r="106" spans="1:39" ht="15.75" customHeight="1" x14ac:dyDescent="0.25">
      <c r="B106" s="15"/>
      <c r="C106" s="16"/>
      <c r="D106" s="16"/>
      <c r="E106" s="16"/>
      <c r="F106" s="16"/>
      <c r="G106" s="15"/>
      <c r="H106" s="16"/>
      <c r="I106" s="16"/>
      <c r="J106" s="16"/>
      <c r="K106" s="16"/>
      <c r="L106" s="16"/>
      <c r="M106" s="16"/>
      <c r="N106" s="16"/>
      <c r="O106" s="16"/>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M106" s="81"/>
    </row>
    <row r="107" spans="1:39" ht="15.75" customHeight="1" x14ac:dyDescent="0.25">
      <c r="B107" s="15"/>
      <c r="C107" s="16"/>
      <c r="D107" s="16"/>
      <c r="E107" s="16"/>
      <c r="F107" s="16"/>
      <c r="G107" s="15"/>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row>
    <row r="108" spans="1:39" ht="15.75" customHeight="1" x14ac:dyDescent="0.25">
      <c r="B108" s="15"/>
      <c r="C108" s="16"/>
      <c r="D108" s="16"/>
      <c r="E108" s="16"/>
      <c r="F108" s="16"/>
      <c r="G108" s="15"/>
      <c r="H108" s="16"/>
      <c r="I108" s="16"/>
      <c r="J108" s="16"/>
      <c r="K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16"/>
      <c r="AK108" s="16"/>
    </row>
    <row r="109" spans="1:39" ht="15.75" customHeight="1" x14ac:dyDescent="0.25">
      <c r="B109" s="15"/>
      <c r="C109" s="16"/>
      <c r="D109" s="16"/>
      <c r="E109" s="16"/>
      <c r="F109" s="16"/>
      <c r="G109" s="15"/>
      <c r="H109" s="16"/>
      <c r="I109" s="16"/>
      <c r="J109" s="16"/>
      <c r="K109" s="16"/>
      <c r="L109" s="16"/>
      <c r="M109" s="16"/>
      <c r="N109" s="16"/>
      <c r="O109" s="16"/>
      <c r="P109" s="16"/>
      <c r="Q109" s="16"/>
      <c r="R109" s="16"/>
      <c r="S109" s="16"/>
      <c r="T109" s="16"/>
      <c r="U109" s="16"/>
      <c r="V109" s="16"/>
      <c r="W109" s="16"/>
      <c r="X109" s="16"/>
      <c r="Y109" s="16"/>
      <c r="Z109" s="16"/>
      <c r="AA109" s="16"/>
      <c r="AB109" s="16"/>
      <c r="AC109" s="16"/>
      <c r="AD109" s="16"/>
      <c r="AE109" s="16"/>
      <c r="AF109" s="16"/>
      <c r="AG109" s="16"/>
      <c r="AH109" s="16"/>
      <c r="AI109" s="16"/>
      <c r="AJ109" s="16"/>
      <c r="AK109" s="16"/>
    </row>
    <row r="110" spans="1:39" ht="15.75" customHeight="1" x14ac:dyDescent="0.25">
      <c r="B110" s="15"/>
      <c r="C110" s="16"/>
      <c r="D110" s="16"/>
      <c r="E110" s="16"/>
      <c r="F110" s="16"/>
      <c r="G110" s="15"/>
      <c r="H110" s="16"/>
      <c r="I110" s="16"/>
      <c r="J110" s="16"/>
      <c r="K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16"/>
      <c r="AK110" s="16"/>
    </row>
    <row r="111" spans="1:39" ht="15.75" customHeight="1" x14ac:dyDescent="0.25">
      <c r="B111" s="15"/>
      <c r="C111" s="16"/>
      <c r="D111" s="16"/>
      <c r="E111" s="16"/>
      <c r="F111" s="16"/>
      <c r="G111" s="15"/>
      <c r="H111" s="16"/>
      <c r="I111" s="16"/>
      <c r="J111" s="16"/>
      <c r="K111" s="16"/>
      <c r="L111" s="16"/>
      <c r="M111" s="16"/>
      <c r="N111" s="16"/>
      <c r="O111" s="16"/>
      <c r="P111" s="16"/>
      <c r="Q111" s="16"/>
      <c r="R111" s="16"/>
      <c r="S111" s="16"/>
      <c r="T111" s="16"/>
      <c r="U111" s="16"/>
      <c r="V111" s="16"/>
      <c r="W111" s="16"/>
      <c r="X111" s="16"/>
      <c r="Y111" s="16"/>
      <c r="Z111" s="16"/>
      <c r="AA111" s="16"/>
      <c r="AB111" s="16"/>
      <c r="AC111" s="16"/>
      <c r="AD111" s="16"/>
      <c r="AE111" s="16"/>
      <c r="AF111" s="16"/>
      <c r="AG111" s="16"/>
      <c r="AH111" s="16"/>
      <c r="AI111" s="16"/>
      <c r="AJ111" s="16"/>
      <c r="AK111" s="16"/>
    </row>
    <row r="112" spans="1:39" ht="15.75" customHeight="1" x14ac:dyDescent="0.25">
      <c r="B112" s="15"/>
      <c r="C112" s="16"/>
      <c r="D112" s="16"/>
      <c r="E112" s="16"/>
      <c r="F112" s="16"/>
      <c r="G112" s="15"/>
      <c r="H112" s="16"/>
      <c r="I112" s="16"/>
      <c r="J112" s="16"/>
      <c r="K112" s="16"/>
      <c r="L112" s="16"/>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16"/>
      <c r="AJ112" s="16"/>
      <c r="AK112" s="16"/>
    </row>
    <row r="113" spans="2:37" ht="15.75" customHeight="1" x14ac:dyDescent="0.25">
      <c r="B113" s="15"/>
      <c r="C113" s="16"/>
      <c r="D113" s="16"/>
      <c r="E113" s="16"/>
      <c r="F113" s="16"/>
      <c r="G113" s="15"/>
      <c r="H113" s="16"/>
      <c r="I113" s="16"/>
      <c r="J113" s="16"/>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16"/>
      <c r="AK113" s="16"/>
    </row>
    <row r="114" spans="2:37" ht="15.75" customHeight="1" x14ac:dyDescent="0.25">
      <c r="B114" s="15"/>
      <c r="C114" s="16"/>
      <c r="D114" s="16"/>
      <c r="E114" s="16"/>
      <c r="F114" s="16"/>
      <c r="G114" s="15"/>
      <c r="H114" s="16"/>
      <c r="I114" s="16"/>
      <c r="J114" s="16"/>
      <c r="K114" s="16"/>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16"/>
      <c r="AJ114" s="16"/>
      <c r="AK114" s="16"/>
    </row>
    <row r="115" spans="2:37" ht="15.75" customHeight="1" x14ac:dyDescent="0.25">
      <c r="B115" s="15"/>
      <c r="C115" s="16"/>
      <c r="D115" s="16"/>
      <c r="E115" s="16"/>
      <c r="F115" s="16"/>
      <c r="G115" s="15"/>
      <c r="H115" s="16"/>
      <c r="I115" s="16"/>
      <c r="J115" s="16"/>
      <c r="K115" s="16"/>
      <c r="L115" s="16"/>
      <c r="M115" s="16"/>
      <c r="N115" s="16"/>
      <c r="O115" s="16"/>
      <c r="P115" s="16"/>
      <c r="Q115" s="16"/>
      <c r="R115" s="16"/>
      <c r="S115" s="16"/>
      <c r="T115" s="16"/>
      <c r="U115" s="16"/>
      <c r="V115" s="16"/>
      <c r="W115" s="16"/>
      <c r="X115" s="16"/>
      <c r="Y115" s="16"/>
      <c r="Z115" s="16"/>
      <c r="AA115" s="16"/>
      <c r="AB115" s="16"/>
      <c r="AC115" s="16"/>
      <c r="AD115" s="16"/>
      <c r="AE115" s="16"/>
      <c r="AF115" s="16"/>
      <c r="AG115" s="16"/>
      <c r="AH115" s="16"/>
      <c r="AI115" s="16"/>
      <c r="AJ115" s="16"/>
      <c r="AK115" s="16"/>
    </row>
    <row r="116" spans="2:37" ht="15.75" customHeight="1" x14ac:dyDescent="0.25">
      <c r="B116" s="15"/>
      <c r="C116" s="16"/>
      <c r="D116" s="16"/>
      <c r="E116" s="16"/>
      <c r="F116" s="16"/>
      <c r="G116" s="15"/>
      <c r="H116" s="16"/>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6"/>
    </row>
    <row r="117" spans="2:37" ht="15.75" customHeight="1" x14ac:dyDescent="0.25">
      <c r="B117" s="15"/>
      <c r="C117" s="16"/>
      <c r="D117" s="16"/>
      <c r="E117" s="16"/>
      <c r="F117" s="16"/>
      <c r="G117" s="15"/>
      <c r="H117" s="16"/>
      <c r="I117" s="16"/>
      <c r="J117" s="16"/>
      <c r="K117" s="16"/>
      <c r="L117" s="16"/>
      <c r="M117" s="16"/>
      <c r="N117" s="16"/>
      <c r="O117" s="16"/>
      <c r="P117" s="16"/>
      <c r="Q117" s="16"/>
      <c r="R117" s="16"/>
      <c r="S117" s="16"/>
      <c r="T117" s="16"/>
      <c r="U117" s="16"/>
      <c r="V117" s="16"/>
      <c r="W117" s="16"/>
      <c r="X117" s="16"/>
      <c r="Y117" s="16"/>
      <c r="Z117" s="16"/>
      <c r="AA117" s="16"/>
      <c r="AB117" s="16"/>
      <c r="AC117" s="16"/>
      <c r="AD117" s="16"/>
      <c r="AE117" s="16"/>
      <c r="AF117" s="16"/>
      <c r="AG117" s="16"/>
      <c r="AH117" s="16"/>
      <c r="AI117" s="16"/>
      <c r="AJ117" s="16"/>
      <c r="AK117" s="16"/>
    </row>
    <row r="118" spans="2:37" ht="15.75" customHeight="1" x14ac:dyDescent="0.25">
      <c r="B118" s="15"/>
      <c r="C118" s="16"/>
      <c r="D118" s="16"/>
      <c r="E118" s="16"/>
      <c r="F118" s="16"/>
      <c r="G118" s="15"/>
      <c r="H118" s="16"/>
      <c r="I118" s="16"/>
      <c r="J118" s="16"/>
      <c r="K118" s="16"/>
      <c r="L118" s="16"/>
      <c r="M118" s="16"/>
      <c r="N118" s="16"/>
      <c r="O118" s="16"/>
      <c r="P118" s="16"/>
      <c r="Q118" s="16"/>
      <c r="R118" s="16"/>
      <c r="S118" s="16"/>
      <c r="T118" s="16"/>
      <c r="U118" s="16"/>
      <c r="V118" s="16"/>
      <c r="W118" s="16"/>
      <c r="X118" s="16"/>
      <c r="Y118" s="16"/>
      <c r="Z118" s="16"/>
      <c r="AA118" s="16"/>
      <c r="AB118" s="16"/>
      <c r="AC118" s="16"/>
      <c r="AD118" s="16"/>
      <c r="AE118" s="16"/>
      <c r="AF118" s="16"/>
      <c r="AG118" s="16"/>
      <c r="AH118" s="16"/>
      <c r="AI118" s="16"/>
      <c r="AJ118" s="16"/>
      <c r="AK118" s="16"/>
    </row>
    <row r="119" spans="2:37" ht="15.75" customHeight="1" x14ac:dyDescent="0.25">
      <c r="B119" s="15"/>
      <c r="C119" s="16"/>
      <c r="D119" s="16"/>
      <c r="E119" s="16"/>
      <c r="F119" s="16"/>
      <c r="G119" s="15"/>
      <c r="H119" s="16"/>
      <c r="I119" s="16"/>
      <c r="J119" s="16"/>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16"/>
      <c r="AK119" s="16"/>
    </row>
    <row r="120" spans="2:37" ht="15.75" customHeight="1" x14ac:dyDescent="0.25">
      <c r="B120" s="15"/>
      <c r="C120" s="16"/>
      <c r="D120" s="16"/>
      <c r="E120" s="16"/>
      <c r="F120" s="16"/>
      <c r="G120" s="15"/>
      <c r="H120" s="16"/>
      <c r="I120" s="16"/>
      <c r="J120" s="16"/>
      <c r="K120" s="16"/>
      <c r="L120" s="16"/>
      <c r="M120" s="16"/>
      <c r="N120" s="16"/>
      <c r="O120" s="16"/>
      <c r="P120" s="16"/>
      <c r="Q120" s="16"/>
      <c r="R120" s="16"/>
      <c r="S120" s="16"/>
      <c r="T120" s="16"/>
      <c r="U120" s="16"/>
      <c r="V120" s="16"/>
      <c r="W120" s="16"/>
      <c r="X120" s="16"/>
      <c r="Y120" s="16"/>
      <c r="Z120" s="16"/>
      <c r="AA120" s="16"/>
      <c r="AB120" s="16"/>
      <c r="AC120" s="16"/>
      <c r="AD120" s="16"/>
      <c r="AE120" s="16"/>
      <c r="AF120" s="16"/>
      <c r="AG120" s="16"/>
      <c r="AH120" s="16"/>
      <c r="AI120" s="16"/>
      <c r="AJ120" s="16"/>
      <c r="AK120" s="16"/>
    </row>
    <row r="121" spans="2:37" ht="15.75" customHeight="1" x14ac:dyDescent="0.25">
      <c r="B121" s="15"/>
      <c r="C121" s="16"/>
      <c r="D121" s="16"/>
      <c r="E121" s="16"/>
      <c r="F121" s="16"/>
      <c r="G121" s="15"/>
      <c r="H121" s="16"/>
      <c r="I121" s="16"/>
      <c r="J121" s="16"/>
      <c r="K121" s="16"/>
      <c r="L121" s="16"/>
      <c r="M121" s="16"/>
      <c r="N121" s="16"/>
      <c r="O121" s="16"/>
      <c r="P121" s="16"/>
      <c r="Q121" s="16"/>
      <c r="R121" s="16"/>
      <c r="S121" s="16"/>
      <c r="T121" s="16"/>
      <c r="U121" s="16"/>
      <c r="V121" s="16"/>
      <c r="W121" s="16"/>
      <c r="X121" s="16"/>
      <c r="Y121" s="16"/>
      <c r="Z121" s="16"/>
      <c r="AA121" s="16"/>
      <c r="AB121" s="16"/>
      <c r="AC121" s="16"/>
      <c r="AD121" s="16"/>
      <c r="AE121" s="16"/>
      <c r="AF121" s="16"/>
      <c r="AG121" s="16"/>
      <c r="AH121" s="16"/>
      <c r="AI121" s="16"/>
      <c r="AJ121" s="16"/>
      <c r="AK121" s="16"/>
    </row>
    <row r="122" spans="2:37" ht="15.75" customHeight="1" x14ac:dyDescent="0.25">
      <c r="B122" s="15"/>
      <c r="C122" s="16"/>
      <c r="D122" s="16"/>
      <c r="E122" s="16"/>
      <c r="F122" s="16"/>
      <c r="G122" s="15"/>
      <c r="H122" s="16"/>
      <c r="I122" s="16"/>
      <c r="J122" s="16"/>
      <c r="K122" s="16"/>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c r="AI122" s="16"/>
      <c r="AJ122" s="16"/>
      <c r="AK122" s="16"/>
    </row>
    <row r="123" spans="2:37" ht="15.75" customHeight="1" x14ac:dyDescent="0.25">
      <c r="B123" s="15"/>
      <c r="C123" s="16"/>
      <c r="D123" s="16"/>
      <c r="E123" s="16"/>
      <c r="F123" s="16"/>
      <c r="G123" s="15"/>
      <c r="H123" s="16"/>
      <c r="I123" s="16"/>
      <c r="J123" s="16"/>
      <c r="K123" s="16"/>
      <c r="L123" s="16"/>
      <c r="M123" s="16"/>
      <c r="N123" s="16"/>
      <c r="O123" s="16"/>
      <c r="P123" s="16"/>
      <c r="Q123" s="16"/>
      <c r="R123" s="16"/>
      <c r="S123" s="16"/>
      <c r="T123" s="16"/>
      <c r="U123" s="16"/>
      <c r="V123" s="16"/>
      <c r="W123" s="16"/>
      <c r="X123" s="16"/>
      <c r="Y123" s="16"/>
      <c r="Z123" s="16"/>
      <c r="AA123" s="16"/>
      <c r="AB123" s="16"/>
      <c r="AC123" s="16"/>
      <c r="AD123" s="16"/>
      <c r="AE123" s="16"/>
      <c r="AF123" s="16"/>
      <c r="AG123" s="16"/>
      <c r="AH123" s="16"/>
      <c r="AI123" s="16"/>
      <c r="AJ123" s="16"/>
      <c r="AK123" s="16"/>
    </row>
    <row r="124" spans="2:37" ht="15.75" customHeight="1" x14ac:dyDescent="0.25">
      <c r="B124" s="15"/>
      <c r="C124" s="16"/>
      <c r="D124" s="16"/>
      <c r="E124" s="16"/>
      <c r="F124" s="16"/>
      <c r="G124" s="15"/>
      <c r="H124" s="16"/>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row>
    <row r="125" spans="2:37" ht="15.75" customHeight="1" x14ac:dyDescent="0.25">
      <c r="B125" s="15"/>
      <c r="C125" s="16"/>
      <c r="D125" s="16"/>
      <c r="E125" s="16"/>
      <c r="F125" s="16"/>
      <c r="G125" s="15"/>
      <c r="H125" s="16"/>
      <c r="I125" s="16"/>
      <c r="J125" s="16"/>
      <c r="K125" s="16"/>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c r="AI125" s="16"/>
      <c r="AJ125" s="16"/>
      <c r="AK125" s="16"/>
    </row>
    <row r="126" spans="2:37" ht="15.75" customHeight="1" x14ac:dyDescent="0.25">
      <c r="B126" s="15"/>
      <c r="C126" s="16"/>
      <c r="D126" s="16"/>
      <c r="E126" s="16"/>
      <c r="F126" s="16"/>
      <c r="G126" s="15"/>
      <c r="H126" s="16"/>
      <c r="I126" s="16"/>
      <c r="J126" s="16"/>
      <c r="K126" s="16"/>
      <c r="L126" s="16"/>
      <c r="M126" s="16"/>
      <c r="N126" s="16"/>
      <c r="O126" s="16"/>
      <c r="P126" s="16"/>
      <c r="Q126" s="16"/>
      <c r="R126" s="16"/>
      <c r="S126" s="16"/>
      <c r="T126" s="16"/>
      <c r="U126" s="16"/>
      <c r="V126" s="16"/>
      <c r="W126" s="16"/>
      <c r="X126" s="16"/>
      <c r="Y126" s="16"/>
      <c r="Z126" s="16"/>
      <c r="AA126" s="16"/>
      <c r="AB126" s="16"/>
      <c r="AC126" s="16"/>
      <c r="AD126" s="16"/>
      <c r="AE126" s="16"/>
      <c r="AF126" s="16"/>
      <c r="AG126" s="16"/>
      <c r="AH126" s="16"/>
      <c r="AI126" s="16"/>
      <c r="AJ126" s="16"/>
      <c r="AK126" s="16"/>
    </row>
    <row r="127" spans="2:37" ht="15.75" customHeight="1" x14ac:dyDescent="0.25">
      <c r="B127" s="15"/>
      <c r="C127" s="16"/>
      <c r="D127" s="16"/>
      <c r="E127" s="16"/>
      <c r="F127" s="16"/>
      <c r="G127" s="15"/>
      <c r="H127" s="16"/>
      <c r="I127" s="16"/>
      <c r="J127" s="16"/>
      <c r="K127" s="16"/>
      <c r="L127" s="16"/>
      <c r="M127" s="16"/>
      <c r="N127" s="16"/>
      <c r="O127" s="16"/>
      <c r="P127" s="16"/>
      <c r="Q127" s="16"/>
      <c r="R127" s="16"/>
      <c r="S127" s="16"/>
      <c r="T127" s="16"/>
      <c r="U127" s="16"/>
      <c r="V127" s="16"/>
      <c r="W127" s="16"/>
      <c r="X127" s="16"/>
      <c r="Y127" s="16"/>
      <c r="Z127" s="16"/>
      <c r="AA127" s="16"/>
      <c r="AB127" s="16"/>
      <c r="AC127" s="16"/>
      <c r="AD127" s="16"/>
      <c r="AE127" s="16"/>
      <c r="AF127" s="16"/>
      <c r="AG127" s="16"/>
      <c r="AH127" s="16"/>
      <c r="AI127" s="16"/>
      <c r="AJ127" s="16"/>
      <c r="AK127" s="16"/>
    </row>
    <row r="128" spans="2:37" ht="15.75" customHeight="1" x14ac:dyDescent="0.25">
      <c r="B128" s="15"/>
      <c r="C128" s="16"/>
      <c r="D128" s="16"/>
      <c r="E128" s="16"/>
      <c r="F128" s="16"/>
      <c r="G128" s="15"/>
      <c r="H128" s="16"/>
      <c r="I128" s="16"/>
      <c r="J128" s="16"/>
      <c r="K128" s="16"/>
      <c r="L128" s="16"/>
      <c r="M128" s="16"/>
      <c r="N128" s="16"/>
      <c r="O128" s="16"/>
      <c r="P128" s="16"/>
      <c r="Q128" s="16"/>
      <c r="R128" s="16"/>
      <c r="S128" s="16"/>
      <c r="T128" s="16"/>
      <c r="U128" s="16"/>
      <c r="V128" s="16"/>
      <c r="W128" s="16"/>
      <c r="X128" s="16"/>
      <c r="Y128" s="16"/>
      <c r="Z128" s="16"/>
      <c r="AA128" s="16"/>
      <c r="AB128" s="16"/>
      <c r="AC128" s="16"/>
      <c r="AD128" s="16"/>
      <c r="AE128" s="16"/>
      <c r="AF128" s="16"/>
      <c r="AG128" s="16"/>
      <c r="AH128" s="16"/>
      <c r="AI128" s="16"/>
      <c r="AJ128" s="16"/>
      <c r="AK128" s="16"/>
    </row>
    <row r="129" spans="2:37" ht="15.75" customHeight="1" x14ac:dyDescent="0.25">
      <c r="B129" s="15"/>
      <c r="C129" s="16"/>
      <c r="D129" s="16"/>
      <c r="E129" s="16"/>
      <c r="F129" s="16"/>
      <c r="G129" s="15"/>
      <c r="H129" s="16"/>
      <c r="I129" s="16"/>
      <c r="J129" s="16"/>
      <c r="K129" s="16"/>
      <c r="L129" s="16"/>
      <c r="M129" s="16"/>
      <c r="N129" s="16"/>
      <c r="O129" s="16"/>
      <c r="P129" s="16"/>
      <c r="Q129" s="16"/>
      <c r="R129" s="16"/>
      <c r="S129" s="16"/>
      <c r="T129" s="16"/>
      <c r="U129" s="16"/>
      <c r="V129" s="16"/>
      <c r="W129" s="16"/>
      <c r="X129" s="16"/>
      <c r="Y129" s="16"/>
      <c r="Z129" s="16"/>
      <c r="AA129" s="16"/>
      <c r="AB129" s="16"/>
      <c r="AC129" s="16"/>
      <c r="AD129" s="16"/>
      <c r="AE129" s="16"/>
      <c r="AF129" s="16"/>
      <c r="AG129" s="16"/>
      <c r="AH129" s="16"/>
      <c r="AI129" s="16"/>
      <c r="AJ129" s="16"/>
      <c r="AK129" s="16"/>
    </row>
    <row r="130" spans="2:37" ht="15.75" customHeight="1" x14ac:dyDescent="0.25">
      <c r="B130" s="15"/>
      <c r="C130" s="16"/>
      <c r="D130" s="16"/>
      <c r="E130" s="16"/>
      <c r="F130" s="16"/>
      <c r="G130" s="15"/>
      <c r="H130" s="16"/>
      <c r="I130" s="16"/>
      <c r="J130" s="16"/>
      <c r="K130" s="16"/>
      <c r="L130" s="16"/>
      <c r="M130" s="16"/>
      <c r="N130" s="16"/>
      <c r="O130" s="16"/>
      <c r="P130" s="16"/>
      <c r="Q130" s="16"/>
      <c r="R130" s="16"/>
      <c r="S130" s="16"/>
      <c r="T130" s="16"/>
      <c r="U130" s="16"/>
      <c r="V130" s="16"/>
      <c r="W130" s="16"/>
      <c r="X130" s="16"/>
      <c r="Y130" s="16"/>
      <c r="Z130" s="16"/>
      <c r="AA130" s="16"/>
      <c r="AB130" s="16"/>
      <c r="AC130" s="16"/>
      <c r="AD130" s="16"/>
      <c r="AE130" s="16"/>
      <c r="AF130" s="16"/>
      <c r="AG130" s="16"/>
      <c r="AH130" s="16"/>
      <c r="AI130" s="16"/>
      <c r="AJ130" s="16"/>
      <c r="AK130" s="16"/>
    </row>
    <row r="131" spans="2:37" ht="15.75" customHeight="1" x14ac:dyDescent="0.25">
      <c r="B131" s="15"/>
      <c r="C131" s="16"/>
      <c r="D131" s="16"/>
      <c r="E131" s="16"/>
      <c r="F131" s="16"/>
      <c r="G131" s="15"/>
      <c r="H131" s="16"/>
      <c r="I131" s="16"/>
      <c r="J131" s="16"/>
      <c r="K131" s="16"/>
      <c r="L131" s="16"/>
      <c r="M131" s="16"/>
      <c r="N131" s="16"/>
      <c r="O131" s="16"/>
      <c r="P131" s="16"/>
      <c r="Q131" s="16"/>
      <c r="R131" s="16"/>
      <c r="S131" s="16"/>
      <c r="T131" s="16"/>
      <c r="U131" s="16"/>
      <c r="V131" s="16"/>
      <c r="W131" s="16"/>
      <c r="X131" s="16"/>
      <c r="Y131" s="16"/>
      <c r="Z131" s="16"/>
      <c r="AA131" s="16"/>
      <c r="AB131" s="16"/>
      <c r="AC131" s="16"/>
      <c r="AD131" s="16"/>
      <c r="AE131" s="16"/>
      <c r="AF131" s="16"/>
      <c r="AG131" s="16"/>
      <c r="AH131" s="16"/>
      <c r="AI131" s="16"/>
      <c r="AJ131" s="16"/>
      <c r="AK131" s="16"/>
    </row>
    <row r="132" spans="2:37" ht="15.75" customHeight="1" x14ac:dyDescent="0.25">
      <c r="B132" s="15"/>
      <c r="C132" s="16"/>
      <c r="D132" s="16"/>
      <c r="E132" s="16"/>
      <c r="F132" s="16"/>
      <c r="G132" s="15"/>
      <c r="H132" s="16"/>
      <c r="I132" s="16"/>
      <c r="J132" s="16"/>
      <c r="K132" s="16"/>
      <c r="L132" s="16"/>
      <c r="M132" s="16"/>
      <c r="N132" s="16"/>
      <c r="O132" s="16"/>
      <c r="P132" s="16"/>
      <c r="Q132" s="16"/>
      <c r="R132" s="16"/>
      <c r="S132" s="16"/>
      <c r="T132" s="16"/>
      <c r="U132" s="16"/>
      <c r="V132" s="16"/>
      <c r="W132" s="16"/>
      <c r="X132" s="16"/>
      <c r="Y132" s="16"/>
      <c r="Z132" s="16"/>
      <c r="AA132" s="16"/>
      <c r="AB132" s="16"/>
      <c r="AC132" s="16"/>
      <c r="AD132" s="16"/>
      <c r="AE132" s="16"/>
      <c r="AF132" s="16"/>
      <c r="AG132" s="16"/>
      <c r="AH132" s="16"/>
      <c r="AI132" s="16"/>
      <c r="AJ132" s="16"/>
      <c r="AK132" s="16"/>
    </row>
    <row r="133" spans="2:37" ht="15.75" customHeight="1" x14ac:dyDescent="0.25">
      <c r="B133" s="15"/>
      <c r="C133" s="16"/>
      <c r="D133" s="16"/>
      <c r="E133" s="16"/>
      <c r="F133" s="16"/>
      <c r="G133" s="15"/>
      <c r="H133" s="16"/>
      <c r="I133" s="16"/>
      <c r="J133" s="16"/>
      <c r="K133" s="16"/>
      <c r="L133" s="16"/>
      <c r="M133" s="16"/>
      <c r="N133" s="16"/>
      <c r="O133" s="16"/>
      <c r="P133" s="16"/>
      <c r="Q133" s="16"/>
      <c r="R133" s="16"/>
      <c r="S133" s="16"/>
      <c r="T133" s="16"/>
      <c r="U133" s="16"/>
      <c r="V133" s="16"/>
      <c r="W133" s="16"/>
      <c r="X133" s="16"/>
      <c r="Y133" s="16"/>
      <c r="Z133" s="16"/>
      <c r="AA133" s="16"/>
      <c r="AB133" s="16"/>
      <c r="AC133" s="16"/>
      <c r="AD133" s="16"/>
      <c r="AE133" s="16"/>
      <c r="AF133" s="16"/>
      <c r="AG133" s="16"/>
      <c r="AH133" s="16"/>
      <c r="AI133" s="16"/>
      <c r="AJ133" s="16"/>
      <c r="AK133" s="16"/>
    </row>
    <row r="134" spans="2:37" ht="15.75" customHeight="1" x14ac:dyDescent="0.25">
      <c r="B134" s="15"/>
      <c r="C134" s="16"/>
      <c r="D134" s="16"/>
      <c r="E134" s="16"/>
      <c r="F134" s="16"/>
      <c r="G134" s="15"/>
      <c r="H134" s="16"/>
      <c r="I134" s="16"/>
      <c r="J134" s="16"/>
      <c r="K134" s="16"/>
      <c r="L134" s="16"/>
      <c r="M134" s="16"/>
      <c r="N134" s="16"/>
      <c r="O134" s="16"/>
      <c r="P134" s="16"/>
      <c r="Q134" s="16"/>
      <c r="R134" s="16"/>
      <c r="S134" s="16"/>
      <c r="T134" s="16"/>
      <c r="U134" s="16"/>
      <c r="V134" s="16"/>
      <c r="W134" s="16"/>
      <c r="X134" s="16"/>
      <c r="Y134" s="16"/>
      <c r="Z134" s="16"/>
      <c r="AA134" s="16"/>
      <c r="AB134" s="16"/>
      <c r="AC134" s="16"/>
      <c r="AD134" s="16"/>
      <c r="AE134" s="16"/>
      <c r="AF134" s="16"/>
      <c r="AG134" s="16"/>
      <c r="AH134" s="16"/>
      <c r="AI134" s="16"/>
      <c r="AJ134" s="16"/>
      <c r="AK134" s="16"/>
    </row>
    <row r="135" spans="2:37" ht="15.75" customHeight="1" x14ac:dyDescent="0.25">
      <c r="B135" s="15"/>
      <c r="C135" s="16"/>
      <c r="D135" s="16"/>
      <c r="E135" s="16"/>
      <c r="F135" s="16"/>
      <c r="G135" s="15"/>
      <c r="H135" s="16"/>
      <c r="I135" s="16"/>
      <c r="J135" s="16"/>
      <c r="K135" s="16"/>
      <c r="L135" s="16"/>
      <c r="M135" s="16"/>
      <c r="N135" s="16"/>
      <c r="O135" s="16"/>
      <c r="P135" s="16"/>
      <c r="Q135" s="16"/>
      <c r="R135" s="16"/>
      <c r="S135" s="16"/>
      <c r="T135" s="16"/>
      <c r="U135" s="16"/>
      <c r="V135" s="16"/>
      <c r="W135" s="16"/>
      <c r="X135" s="16"/>
      <c r="Y135" s="16"/>
      <c r="Z135" s="16"/>
      <c r="AA135" s="16"/>
      <c r="AB135" s="16"/>
      <c r="AC135" s="16"/>
      <c r="AD135" s="16"/>
      <c r="AE135" s="16"/>
      <c r="AF135" s="16"/>
      <c r="AG135" s="16"/>
      <c r="AH135" s="16"/>
      <c r="AI135" s="16"/>
      <c r="AJ135" s="16"/>
      <c r="AK135" s="16"/>
    </row>
    <row r="136" spans="2:37" ht="15.75" customHeight="1" x14ac:dyDescent="0.25">
      <c r="B136" s="15"/>
      <c r="C136" s="16"/>
      <c r="D136" s="16"/>
      <c r="E136" s="16"/>
      <c r="F136" s="16"/>
      <c r="G136" s="15"/>
      <c r="H136" s="16"/>
      <c r="I136" s="16"/>
      <c r="J136" s="16"/>
      <c r="K136" s="16"/>
      <c r="L136" s="16"/>
      <c r="M136" s="16"/>
      <c r="N136" s="16"/>
      <c r="O136" s="16"/>
      <c r="P136" s="16"/>
      <c r="Q136" s="16"/>
      <c r="R136" s="16"/>
      <c r="S136" s="16"/>
      <c r="T136" s="16"/>
      <c r="U136" s="16"/>
      <c r="V136" s="16"/>
      <c r="W136" s="16"/>
      <c r="X136" s="16"/>
      <c r="Y136" s="16"/>
      <c r="Z136" s="16"/>
      <c r="AA136" s="16"/>
      <c r="AB136" s="16"/>
      <c r="AC136" s="16"/>
      <c r="AD136" s="16"/>
      <c r="AE136" s="16"/>
      <c r="AF136" s="16"/>
      <c r="AG136" s="16"/>
      <c r="AH136" s="16"/>
      <c r="AI136" s="16"/>
      <c r="AJ136" s="16"/>
      <c r="AK136" s="16"/>
    </row>
    <row r="137" spans="2:37" ht="15.75" customHeight="1" x14ac:dyDescent="0.25">
      <c r="B137" s="15"/>
      <c r="C137" s="16"/>
      <c r="D137" s="16"/>
      <c r="E137" s="16"/>
      <c r="F137" s="16"/>
      <c r="G137" s="15"/>
      <c r="H137" s="16"/>
      <c r="I137" s="16"/>
      <c r="J137" s="16"/>
      <c r="K137" s="16"/>
      <c r="L137" s="16"/>
      <c r="M137" s="16"/>
      <c r="N137" s="16"/>
      <c r="O137" s="16"/>
      <c r="P137" s="16"/>
      <c r="Q137" s="16"/>
      <c r="R137" s="16"/>
      <c r="S137" s="16"/>
      <c r="T137" s="16"/>
      <c r="U137" s="16"/>
      <c r="V137" s="16"/>
      <c r="W137" s="16"/>
      <c r="X137" s="16"/>
      <c r="Y137" s="16"/>
      <c r="Z137" s="16"/>
      <c r="AA137" s="16"/>
      <c r="AB137" s="16"/>
      <c r="AC137" s="16"/>
      <c r="AD137" s="16"/>
      <c r="AE137" s="16"/>
      <c r="AF137" s="16"/>
      <c r="AG137" s="16"/>
      <c r="AH137" s="16"/>
      <c r="AI137" s="16"/>
      <c r="AJ137" s="16"/>
      <c r="AK137" s="16"/>
    </row>
    <row r="138" spans="2:37" ht="15.75" customHeight="1" x14ac:dyDescent="0.25">
      <c r="B138" s="15"/>
      <c r="C138" s="16"/>
      <c r="D138" s="16"/>
      <c r="E138" s="16"/>
      <c r="F138" s="16"/>
      <c r="G138" s="15"/>
      <c r="H138" s="16"/>
      <c r="I138" s="16"/>
      <c r="J138" s="16"/>
      <c r="K138" s="16"/>
      <c r="L138" s="16"/>
      <c r="M138" s="16"/>
      <c r="N138" s="16"/>
      <c r="O138" s="16"/>
      <c r="P138" s="16"/>
      <c r="Q138" s="16"/>
      <c r="R138" s="16"/>
      <c r="S138" s="16"/>
      <c r="T138" s="16"/>
      <c r="U138" s="16"/>
      <c r="V138" s="16"/>
      <c r="W138" s="16"/>
      <c r="X138" s="16"/>
      <c r="Y138" s="16"/>
      <c r="Z138" s="16"/>
      <c r="AA138" s="16"/>
      <c r="AB138" s="16"/>
      <c r="AC138" s="16"/>
      <c r="AD138" s="16"/>
      <c r="AE138" s="16"/>
      <c r="AF138" s="16"/>
      <c r="AG138" s="16"/>
      <c r="AH138" s="16"/>
      <c r="AI138" s="16"/>
      <c r="AJ138" s="16"/>
      <c r="AK138" s="16"/>
    </row>
    <row r="139" spans="2:37" ht="15.75" customHeight="1" x14ac:dyDescent="0.25">
      <c r="B139" s="15"/>
      <c r="C139" s="16"/>
      <c r="D139" s="16"/>
      <c r="E139" s="16"/>
      <c r="F139" s="16"/>
      <c r="G139" s="15"/>
      <c r="H139" s="16"/>
      <c r="I139" s="16"/>
      <c r="J139" s="16"/>
      <c r="K139" s="16"/>
      <c r="L139" s="16"/>
      <c r="M139" s="16"/>
      <c r="N139" s="16"/>
      <c r="O139" s="16"/>
      <c r="P139" s="16"/>
      <c r="Q139" s="16"/>
      <c r="R139" s="16"/>
      <c r="S139" s="16"/>
      <c r="T139" s="16"/>
      <c r="U139" s="16"/>
      <c r="V139" s="16"/>
      <c r="W139" s="16"/>
      <c r="X139" s="16"/>
      <c r="Y139" s="16"/>
      <c r="Z139" s="16"/>
      <c r="AA139" s="16"/>
      <c r="AB139" s="16"/>
      <c r="AC139" s="16"/>
      <c r="AD139" s="16"/>
      <c r="AE139" s="16"/>
      <c r="AF139" s="16"/>
      <c r="AG139" s="16"/>
      <c r="AH139" s="16"/>
      <c r="AI139" s="16"/>
      <c r="AJ139" s="16"/>
      <c r="AK139" s="16"/>
    </row>
    <row r="140" spans="2:37" ht="15.75" customHeight="1" x14ac:dyDescent="0.25">
      <c r="B140" s="15"/>
      <c r="C140" s="16"/>
      <c r="D140" s="16"/>
      <c r="E140" s="16"/>
      <c r="F140" s="16"/>
      <c r="G140" s="15"/>
      <c r="H140" s="16"/>
      <c r="I140" s="16"/>
      <c r="J140" s="16"/>
      <c r="K140" s="16"/>
      <c r="L140" s="16"/>
      <c r="M140" s="16"/>
      <c r="N140" s="16"/>
      <c r="O140" s="16"/>
      <c r="P140" s="16"/>
      <c r="Q140" s="16"/>
      <c r="R140" s="16"/>
      <c r="S140" s="16"/>
      <c r="T140" s="16"/>
      <c r="U140" s="16"/>
      <c r="V140" s="16"/>
      <c r="W140" s="16"/>
      <c r="X140" s="16"/>
      <c r="Y140" s="16"/>
      <c r="Z140" s="16"/>
      <c r="AA140" s="16"/>
      <c r="AB140" s="16"/>
      <c r="AC140" s="16"/>
      <c r="AD140" s="16"/>
      <c r="AE140" s="16"/>
      <c r="AF140" s="16"/>
      <c r="AG140" s="16"/>
      <c r="AH140" s="16"/>
      <c r="AI140" s="16"/>
      <c r="AJ140" s="16"/>
      <c r="AK140" s="16"/>
    </row>
    <row r="141" spans="2:37" ht="15.75" customHeight="1" x14ac:dyDescent="0.25">
      <c r="B141" s="15"/>
      <c r="C141" s="16"/>
      <c r="D141" s="16"/>
      <c r="E141" s="16"/>
      <c r="F141" s="16"/>
      <c r="G141" s="15"/>
      <c r="H141" s="16"/>
      <c r="I141" s="16"/>
      <c r="J141" s="16"/>
      <c r="K141" s="16"/>
      <c r="L141" s="16"/>
      <c r="M141" s="16"/>
      <c r="N141" s="16"/>
      <c r="O141" s="16"/>
      <c r="P141" s="16"/>
      <c r="Q141" s="16"/>
      <c r="R141" s="16"/>
      <c r="S141" s="16"/>
      <c r="T141" s="16"/>
      <c r="U141" s="16"/>
      <c r="V141" s="16"/>
      <c r="W141" s="16"/>
      <c r="X141" s="16"/>
      <c r="Y141" s="16"/>
      <c r="Z141" s="16"/>
      <c r="AA141" s="16"/>
      <c r="AB141" s="16"/>
      <c r="AC141" s="16"/>
      <c r="AD141" s="16"/>
      <c r="AE141" s="16"/>
      <c r="AF141" s="16"/>
      <c r="AG141" s="16"/>
      <c r="AH141" s="16"/>
      <c r="AI141" s="16"/>
      <c r="AJ141" s="16"/>
      <c r="AK141" s="16"/>
    </row>
    <row r="142" spans="2:37" ht="15.75" customHeight="1" x14ac:dyDescent="0.25">
      <c r="B142" s="15"/>
      <c r="C142" s="16"/>
      <c r="D142" s="16"/>
      <c r="E142" s="16"/>
      <c r="F142" s="16"/>
      <c r="G142" s="15"/>
      <c r="H142" s="16"/>
      <c r="I142" s="16"/>
      <c r="J142" s="16"/>
      <c r="K142" s="16"/>
      <c r="L142" s="16"/>
      <c r="M142" s="16"/>
      <c r="N142" s="16"/>
      <c r="O142" s="16"/>
      <c r="P142" s="16"/>
      <c r="Q142" s="16"/>
      <c r="R142" s="16"/>
      <c r="S142" s="16"/>
      <c r="T142" s="16"/>
      <c r="U142" s="16"/>
      <c r="V142" s="16"/>
      <c r="W142" s="16"/>
      <c r="X142" s="16"/>
      <c r="Y142" s="16"/>
      <c r="Z142" s="16"/>
      <c r="AA142" s="16"/>
      <c r="AB142" s="16"/>
      <c r="AC142" s="16"/>
      <c r="AD142" s="16"/>
      <c r="AE142" s="16"/>
      <c r="AF142" s="16"/>
      <c r="AG142" s="16"/>
      <c r="AH142" s="16"/>
      <c r="AI142" s="16"/>
      <c r="AJ142" s="16"/>
      <c r="AK142" s="16"/>
    </row>
    <row r="143" spans="2:37" ht="15.75" customHeight="1" x14ac:dyDescent="0.25">
      <c r="B143" s="15"/>
      <c r="C143" s="16"/>
      <c r="D143" s="16"/>
      <c r="E143" s="16"/>
      <c r="F143" s="16"/>
      <c r="G143" s="15"/>
      <c r="H143" s="16"/>
      <c r="I143" s="16"/>
      <c r="J143" s="16"/>
      <c r="K143" s="16"/>
      <c r="L143" s="16"/>
      <c r="M143" s="16"/>
      <c r="N143" s="16"/>
      <c r="O143" s="16"/>
      <c r="P143" s="16"/>
      <c r="Q143" s="16"/>
      <c r="R143" s="16"/>
      <c r="S143" s="16"/>
      <c r="T143" s="16"/>
      <c r="U143" s="16"/>
      <c r="V143" s="16"/>
      <c r="W143" s="16"/>
      <c r="X143" s="16"/>
      <c r="Y143" s="16"/>
      <c r="Z143" s="16"/>
      <c r="AA143" s="16"/>
      <c r="AB143" s="16"/>
      <c r="AC143" s="16"/>
      <c r="AD143" s="16"/>
      <c r="AE143" s="16"/>
      <c r="AF143" s="16"/>
      <c r="AG143" s="16"/>
      <c r="AH143" s="16"/>
      <c r="AI143" s="16"/>
      <c r="AJ143" s="16"/>
      <c r="AK143" s="16"/>
    </row>
    <row r="144" spans="2:37" ht="15.75" customHeight="1" x14ac:dyDescent="0.25">
      <c r="B144" s="15"/>
      <c r="C144" s="16"/>
      <c r="D144" s="16"/>
      <c r="E144" s="16"/>
      <c r="F144" s="16"/>
      <c r="G144" s="15"/>
      <c r="H144" s="16"/>
      <c r="I144" s="16"/>
      <c r="J144" s="16"/>
      <c r="K144" s="16"/>
      <c r="L144" s="16"/>
      <c r="M144" s="16"/>
      <c r="N144" s="16"/>
      <c r="O144" s="16"/>
      <c r="P144" s="16"/>
      <c r="Q144" s="16"/>
      <c r="R144" s="16"/>
      <c r="S144" s="16"/>
      <c r="T144" s="16"/>
      <c r="U144" s="16"/>
      <c r="V144" s="16"/>
      <c r="W144" s="16"/>
      <c r="X144" s="16"/>
      <c r="Y144" s="16"/>
      <c r="Z144" s="16"/>
      <c r="AA144" s="16"/>
      <c r="AB144" s="16"/>
      <c r="AC144" s="16"/>
      <c r="AD144" s="16"/>
      <c r="AE144" s="16"/>
      <c r="AF144" s="16"/>
      <c r="AG144" s="16"/>
      <c r="AH144" s="16"/>
      <c r="AI144" s="16"/>
      <c r="AJ144" s="16"/>
      <c r="AK144" s="16"/>
    </row>
    <row r="145" spans="2:37" ht="15.75" customHeight="1" x14ac:dyDescent="0.25">
      <c r="B145" s="15"/>
      <c r="C145" s="16"/>
      <c r="D145" s="16"/>
      <c r="E145" s="16"/>
      <c r="F145" s="16"/>
      <c r="G145" s="15"/>
      <c r="H145" s="16"/>
      <c r="I145" s="16"/>
      <c r="J145" s="16"/>
      <c r="K145" s="16"/>
      <c r="L145" s="16"/>
      <c r="M145" s="16"/>
      <c r="N145" s="16"/>
      <c r="O145" s="16"/>
      <c r="P145" s="16"/>
      <c r="Q145" s="16"/>
      <c r="R145" s="16"/>
      <c r="S145" s="16"/>
      <c r="T145" s="16"/>
      <c r="U145" s="16"/>
      <c r="V145" s="16"/>
      <c r="W145" s="16"/>
      <c r="X145" s="16"/>
      <c r="Y145" s="16"/>
      <c r="Z145" s="16"/>
      <c r="AA145" s="16"/>
      <c r="AB145" s="16"/>
      <c r="AC145" s="16"/>
      <c r="AD145" s="16"/>
      <c r="AE145" s="16"/>
      <c r="AF145" s="16"/>
      <c r="AG145" s="16"/>
      <c r="AH145" s="16"/>
      <c r="AI145" s="16"/>
      <c r="AJ145" s="16"/>
      <c r="AK145" s="16"/>
    </row>
    <row r="146" spans="2:37" ht="15.75" customHeight="1" x14ac:dyDescent="0.25">
      <c r="B146" s="15"/>
      <c r="C146" s="16"/>
      <c r="D146" s="16"/>
      <c r="E146" s="16"/>
      <c r="F146" s="16"/>
      <c r="G146" s="15"/>
      <c r="H146" s="16"/>
      <c r="I146" s="16"/>
      <c r="J146" s="16"/>
      <c r="K146" s="16"/>
      <c r="L146" s="16"/>
      <c r="M146" s="16"/>
      <c r="N146" s="16"/>
      <c r="O146" s="16"/>
      <c r="P146" s="16"/>
      <c r="Q146" s="16"/>
      <c r="R146" s="16"/>
      <c r="S146" s="16"/>
      <c r="T146" s="16"/>
      <c r="U146" s="16"/>
      <c r="V146" s="16"/>
      <c r="W146" s="16"/>
      <c r="X146" s="16"/>
      <c r="Y146" s="16"/>
      <c r="Z146" s="16"/>
      <c r="AA146" s="16"/>
      <c r="AB146" s="16"/>
      <c r="AC146" s="16"/>
      <c r="AD146" s="16"/>
      <c r="AE146" s="16"/>
      <c r="AF146" s="16"/>
      <c r="AG146" s="16"/>
      <c r="AH146" s="16"/>
      <c r="AI146" s="16"/>
      <c r="AJ146" s="16"/>
      <c r="AK146" s="16"/>
    </row>
    <row r="147" spans="2:37" ht="15.75" customHeight="1" x14ac:dyDescent="0.25">
      <c r="B147" s="15"/>
      <c r="C147" s="16"/>
      <c r="D147" s="16"/>
      <c r="E147" s="16"/>
      <c r="F147" s="16"/>
      <c r="G147" s="15"/>
      <c r="H147" s="16"/>
      <c r="I147" s="16"/>
      <c r="J147" s="16"/>
      <c r="K147" s="16"/>
      <c r="L147" s="16"/>
      <c r="M147" s="16"/>
      <c r="N147" s="16"/>
      <c r="O147" s="16"/>
      <c r="P147" s="16"/>
      <c r="Q147" s="16"/>
      <c r="R147" s="16"/>
      <c r="S147" s="16"/>
      <c r="T147" s="16"/>
      <c r="U147" s="16"/>
      <c r="V147" s="16"/>
      <c r="W147" s="16"/>
      <c r="X147" s="16"/>
      <c r="Y147" s="16"/>
      <c r="Z147" s="16"/>
      <c r="AA147" s="16"/>
      <c r="AB147" s="16"/>
      <c r="AC147" s="16"/>
      <c r="AD147" s="16"/>
      <c r="AE147" s="16"/>
      <c r="AF147" s="16"/>
      <c r="AG147" s="16"/>
      <c r="AH147" s="16"/>
      <c r="AI147" s="16"/>
      <c r="AJ147" s="16"/>
      <c r="AK147" s="16"/>
    </row>
    <row r="148" spans="2:37" ht="15.75" customHeight="1" x14ac:dyDescent="0.25">
      <c r="B148" s="15"/>
      <c r="C148" s="16"/>
      <c r="D148" s="16"/>
      <c r="E148" s="16"/>
      <c r="F148" s="16"/>
      <c r="G148" s="15"/>
      <c r="H148" s="16"/>
      <c r="I148" s="16"/>
      <c r="J148" s="16"/>
      <c r="K148" s="16"/>
      <c r="L148" s="16"/>
      <c r="M148" s="16"/>
      <c r="N148" s="16"/>
      <c r="O148" s="16"/>
      <c r="P148" s="16"/>
      <c r="Q148" s="16"/>
      <c r="R148" s="16"/>
      <c r="S148" s="16"/>
      <c r="T148" s="16"/>
      <c r="U148" s="16"/>
      <c r="V148" s="16"/>
      <c r="W148" s="16"/>
      <c r="X148" s="16"/>
      <c r="Y148" s="16"/>
      <c r="Z148" s="16"/>
      <c r="AA148" s="16"/>
      <c r="AB148" s="16"/>
      <c r="AC148" s="16"/>
      <c r="AD148" s="16"/>
      <c r="AE148" s="16"/>
      <c r="AF148" s="16"/>
      <c r="AG148" s="16"/>
      <c r="AH148" s="16"/>
      <c r="AI148" s="16"/>
      <c r="AJ148" s="16"/>
      <c r="AK148" s="16"/>
    </row>
    <row r="149" spans="2:37" ht="15.75" customHeight="1" x14ac:dyDescent="0.25">
      <c r="B149" s="15"/>
      <c r="C149" s="16"/>
      <c r="D149" s="16"/>
      <c r="E149" s="16"/>
      <c r="F149" s="16"/>
      <c r="G149" s="15"/>
      <c r="H149" s="16"/>
      <c r="I149" s="16"/>
      <c r="J149" s="16"/>
      <c r="K149" s="16"/>
      <c r="L149" s="16"/>
      <c r="M149" s="16"/>
      <c r="N149" s="16"/>
      <c r="O149" s="16"/>
      <c r="P149" s="16"/>
      <c r="Q149" s="16"/>
      <c r="R149" s="16"/>
      <c r="S149" s="16"/>
      <c r="T149" s="16"/>
      <c r="U149" s="16"/>
      <c r="V149" s="16"/>
      <c r="W149" s="16"/>
      <c r="X149" s="16"/>
      <c r="Y149" s="16"/>
      <c r="Z149" s="16"/>
      <c r="AA149" s="16"/>
      <c r="AB149" s="16"/>
      <c r="AC149" s="16"/>
      <c r="AD149" s="16"/>
      <c r="AE149" s="16"/>
      <c r="AF149" s="16"/>
      <c r="AG149" s="16"/>
      <c r="AH149" s="16"/>
      <c r="AI149" s="16"/>
      <c r="AJ149" s="16"/>
      <c r="AK149" s="16"/>
    </row>
    <row r="150" spans="2:37" ht="15.75" customHeight="1" x14ac:dyDescent="0.25">
      <c r="B150" s="15"/>
      <c r="C150" s="16"/>
      <c r="D150" s="16"/>
      <c r="E150" s="16"/>
      <c r="F150" s="16"/>
      <c r="G150" s="15"/>
      <c r="H150" s="16"/>
      <c r="I150" s="16"/>
      <c r="J150" s="16"/>
      <c r="K150" s="16"/>
      <c r="L150" s="16"/>
      <c r="M150" s="16"/>
      <c r="N150" s="16"/>
      <c r="O150" s="16"/>
      <c r="P150" s="16"/>
      <c r="Q150" s="16"/>
      <c r="R150" s="16"/>
      <c r="S150" s="16"/>
      <c r="T150" s="16"/>
      <c r="U150" s="16"/>
      <c r="V150" s="16"/>
      <c r="W150" s="16"/>
      <c r="X150" s="16"/>
      <c r="Y150" s="16"/>
      <c r="Z150" s="16"/>
      <c r="AA150" s="16"/>
      <c r="AB150" s="16"/>
      <c r="AC150" s="16"/>
      <c r="AD150" s="16"/>
      <c r="AE150" s="16"/>
      <c r="AF150" s="16"/>
      <c r="AG150" s="16"/>
      <c r="AH150" s="16"/>
      <c r="AI150" s="16"/>
      <c r="AJ150" s="16"/>
      <c r="AK150" s="16"/>
    </row>
    <row r="151" spans="2:37" ht="15.75" customHeight="1" x14ac:dyDescent="0.25">
      <c r="B151" s="15"/>
      <c r="C151" s="16"/>
      <c r="D151" s="16"/>
      <c r="E151" s="16"/>
      <c r="F151" s="16"/>
      <c r="G151" s="15"/>
      <c r="H151" s="16"/>
      <c r="I151" s="16"/>
      <c r="J151" s="16"/>
      <c r="K151" s="16"/>
      <c r="L151" s="16"/>
      <c r="M151" s="16"/>
      <c r="N151" s="16"/>
      <c r="O151" s="16"/>
      <c r="P151" s="16"/>
      <c r="Q151" s="16"/>
      <c r="R151" s="16"/>
      <c r="S151" s="16"/>
      <c r="T151" s="16"/>
      <c r="U151" s="16"/>
      <c r="V151" s="16"/>
      <c r="W151" s="16"/>
      <c r="X151" s="16"/>
      <c r="Y151" s="16"/>
      <c r="Z151" s="16"/>
      <c r="AA151" s="16"/>
      <c r="AB151" s="16"/>
      <c r="AC151" s="16"/>
      <c r="AD151" s="16"/>
      <c r="AE151" s="16"/>
      <c r="AF151" s="16"/>
      <c r="AG151" s="16"/>
      <c r="AH151" s="16"/>
      <c r="AI151" s="16"/>
      <c r="AJ151" s="16"/>
      <c r="AK151" s="16"/>
    </row>
    <row r="152" spans="2:37" ht="15.75" customHeight="1" x14ac:dyDescent="0.25">
      <c r="B152" s="15"/>
      <c r="C152" s="16"/>
      <c r="D152" s="16"/>
      <c r="E152" s="16"/>
      <c r="F152" s="16"/>
      <c r="G152" s="15"/>
      <c r="H152" s="16"/>
      <c r="I152" s="16"/>
      <c r="J152" s="16"/>
      <c r="K152" s="16"/>
      <c r="L152" s="16"/>
      <c r="M152" s="16"/>
      <c r="N152" s="16"/>
      <c r="O152" s="16"/>
      <c r="P152" s="16"/>
      <c r="Q152" s="16"/>
      <c r="R152" s="16"/>
      <c r="S152" s="16"/>
      <c r="T152" s="16"/>
      <c r="U152" s="16"/>
      <c r="V152" s="16"/>
      <c r="W152" s="16"/>
      <c r="X152" s="16"/>
      <c r="Y152" s="16"/>
      <c r="Z152" s="16"/>
      <c r="AA152" s="16"/>
      <c r="AB152" s="16"/>
      <c r="AC152" s="16"/>
      <c r="AD152" s="16"/>
      <c r="AE152" s="16"/>
      <c r="AF152" s="16"/>
      <c r="AG152" s="16"/>
      <c r="AH152" s="16"/>
      <c r="AI152" s="16"/>
      <c r="AJ152" s="16"/>
      <c r="AK152" s="16"/>
    </row>
    <row r="153" spans="2:37" ht="15.75" customHeight="1" x14ac:dyDescent="0.25">
      <c r="B153" s="15"/>
      <c r="C153" s="16"/>
      <c r="D153" s="16"/>
      <c r="E153" s="16"/>
      <c r="F153" s="16"/>
      <c r="G153" s="15"/>
      <c r="H153" s="16"/>
      <c r="I153" s="16"/>
      <c r="J153" s="16"/>
      <c r="K153" s="16"/>
      <c r="L153" s="16"/>
      <c r="M153" s="16"/>
      <c r="N153" s="16"/>
      <c r="O153" s="16"/>
      <c r="P153" s="16"/>
      <c r="Q153" s="16"/>
      <c r="R153" s="16"/>
      <c r="S153" s="16"/>
      <c r="T153" s="16"/>
      <c r="U153" s="16"/>
      <c r="V153" s="16"/>
      <c r="W153" s="16"/>
      <c r="X153" s="16"/>
      <c r="Y153" s="16"/>
      <c r="Z153" s="16"/>
      <c r="AA153" s="16"/>
      <c r="AB153" s="16"/>
      <c r="AC153" s="16"/>
      <c r="AD153" s="16"/>
      <c r="AE153" s="16"/>
      <c r="AF153" s="16"/>
      <c r="AG153" s="16"/>
      <c r="AH153" s="16"/>
      <c r="AI153" s="16"/>
      <c r="AJ153" s="16"/>
      <c r="AK153" s="16"/>
    </row>
    <row r="154" spans="2:37" ht="15.75" customHeight="1" x14ac:dyDescent="0.25">
      <c r="B154" s="15"/>
      <c r="C154" s="16"/>
      <c r="D154" s="16"/>
      <c r="E154" s="16"/>
      <c r="F154" s="16"/>
      <c r="G154" s="15"/>
      <c r="H154" s="16"/>
      <c r="I154" s="16"/>
      <c r="J154" s="16"/>
      <c r="K154" s="16"/>
      <c r="L154" s="16"/>
      <c r="M154" s="16"/>
      <c r="N154" s="16"/>
      <c r="O154" s="16"/>
      <c r="P154" s="16"/>
      <c r="Q154" s="16"/>
      <c r="R154" s="16"/>
      <c r="S154" s="16"/>
      <c r="T154" s="16"/>
      <c r="U154" s="16"/>
      <c r="V154" s="16"/>
      <c r="W154" s="16"/>
      <c r="X154" s="16"/>
      <c r="Y154" s="16"/>
      <c r="Z154" s="16"/>
      <c r="AA154" s="16"/>
      <c r="AB154" s="16"/>
      <c r="AC154" s="16"/>
      <c r="AD154" s="16"/>
      <c r="AE154" s="16"/>
      <c r="AF154" s="16"/>
      <c r="AG154" s="16"/>
      <c r="AH154" s="16"/>
      <c r="AI154" s="16"/>
      <c r="AJ154" s="16"/>
      <c r="AK154" s="16"/>
    </row>
    <row r="155" spans="2:37" ht="15.75" customHeight="1" x14ac:dyDescent="0.25">
      <c r="B155" s="15"/>
      <c r="C155" s="16"/>
      <c r="D155" s="16"/>
      <c r="E155" s="16"/>
      <c r="F155" s="16"/>
      <c r="G155" s="15"/>
      <c r="H155" s="16"/>
      <c r="I155" s="16"/>
      <c r="J155" s="16"/>
      <c r="K155" s="16"/>
      <c r="L155" s="16"/>
      <c r="M155" s="16"/>
      <c r="N155" s="16"/>
      <c r="O155" s="16"/>
      <c r="P155" s="16"/>
      <c r="Q155" s="16"/>
      <c r="R155" s="16"/>
      <c r="S155" s="16"/>
      <c r="T155" s="16"/>
      <c r="U155" s="16"/>
      <c r="V155" s="16"/>
      <c r="W155" s="16"/>
      <c r="X155" s="16"/>
      <c r="Y155" s="16"/>
      <c r="Z155" s="16"/>
      <c r="AA155" s="16"/>
      <c r="AB155" s="16"/>
      <c r="AC155" s="16"/>
      <c r="AD155" s="16"/>
      <c r="AE155" s="16"/>
      <c r="AF155" s="16"/>
      <c r="AG155" s="16"/>
      <c r="AH155" s="16"/>
      <c r="AI155" s="16"/>
      <c r="AJ155" s="16"/>
      <c r="AK155" s="16"/>
    </row>
    <row r="156" spans="2:37" ht="15.75" customHeight="1" x14ac:dyDescent="0.25">
      <c r="B156" s="15"/>
      <c r="C156" s="16"/>
      <c r="D156" s="16"/>
      <c r="E156" s="16"/>
      <c r="F156" s="16"/>
      <c r="G156" s="15"/>
      <c r="H156" s="16"/>
      <c r="I156" s="16"/>
      <c r="J156" s="16"/>
      <c r="K156" s="16"/>
      <c r="L156" s="16"/>
      <c r="M156" s="16"/>
      <c r="N156" s="16"/>
      <c r="O156" s="16"/>
      <c r="P156" s="16"/>
      <c r="Q156" s="16"/>
      <c r="R156" s="16"/>
      <c r="S156" s="16"/>
      <c r="T156" s="16"/>
      <c r="U156" s="16"/>
      <c r="V156" s="16"/>
      <c r="W156" s="16"/>
      <c r="X156" s="16"/>
      <c r="Y156" s="16"/>
      <c r="Z156" s="16"/>
      <c r="AA156" s="16"/>
      <c r="AB156" s="16"/>
      <c r="AC156" s="16"/>
      <c r="AD156" s="16"/>
      <c r="AE156" s="16"/>
      <c r="AF156" s="16"/>
      <c r="AG156" s="16"/>
      <c r="AH156" s="16"/>
      <c r="AI156" s="16"/>
      <c r="AJ156" s="16"/>
      <c r="AK156" s="16"/>
    </row>
    <row r="157" spans="2:37" ht="15.75" customHeight="1" x14ac:dyDescent="0.25">
      <c r="B157" s="15"/>
      <c r="C157" s="16"/>
      <c r="D157" s="16"/>
      <c r="E157" s="16"/>
      <c r="F157" s="16"/>
      <c r="G157" s="15"/>
      <c r="H157" s="16"/>
      <c r="I157" s="16"/>
      <c r="J157" s="16"/>
      <c r="K157" s="16"/>
      <c r="L157" s="16"/>
      <c r="M157" s="16"/>
      <c r="N157" s="16"/>
      <c r="O157" s="16"/>
      <c r="P157" s="16"/>
      <c r="Q157" s="16"/>
      <c r="R157" s="16"/>
      <c r="S157" s="16"/>
      <c r="T157" s="16"/>
      <c r="U157" s="16"/>
      <c r="V157" s="16"/>
      <c r="W157" s="16"/>
      <c r="X157" s="16"/>
      <c r="Y157" s="16"/>
      <c r="Z157" s="16"/>
      <c r="AA157" s="16"/>
      <c r="AB157" s="16"/>
      <c r="AC157" s="16"/>
      <c r="AD157" s="16"/>
      <c r="AE157" s="16"/>
      <c r="AF157" s="16"/>
      <c r="AG157" s="16"/>
      <c r="AH157" s="16"/>
      <c r="AI157" s="16"/>
      <c r="AJ157" s="16"/>
      <c r="AK157" s="16"/>
    </row>
    <row r="158" spans="2:37" ht="15.75" customHeight="1" x14ac:dyDescent="0.25">
      <c r="B158" s="15"/>
      <c r="C158" s="16"/>
      <c r="D158" s="16"/>
      <c r="E158" s="16"/>
      <c r="F158" s="16"/>
      <c r="G158" s="15"/>
      <c r="H158" s="16"/>
      <c r="I158" s="16"/>
      <c r="J158" s="16"/>
      <c r="K158" s="16"/>
      <c r="L158" s="16"/>
      <c r="M158" s="16"/>
      <c r="N158" s="16"/>
      <c r="O158" s="16"/>
      <c r="P158" s="16"/>
      <c r="Q158" s="16"/>
      <c r="R158" s="16"/>
      <c r="S158" s="16"/>
      <c r="T158" s="16"/>
      <c r="U158" s="16"/>
      <c r="V158" s="16"/>
      <c r="W158" s="16"/>
      <c r="X158" s="16"/>
      <c r="Y158" s="16"/>
      <c r="Z158" s="16"/>
      <c r="AA158" s="16"/>
      <c r="AB158" s="16"/>
      <c r="AC158" s="16"/>
      <c r="AD158" s="16"/>
      <c r="AE158" s="16"/>
      <c r="AF158" s="16"/>
      <c r="AG158" s="16"/>
      <c r="AH158" s="16"/>
      <c r="AI158" s="16"/>
      <c r="AJ158" s="16"/>
      <c r="AK158" s="16"/>
    </row>
    <row r="159" spans="2:37" ht="15.75" customHeight="1" x14ac:dyDescent="0.25">
      <c r="B159" s="15"/>
      <c r="C159" s="16"/>
      <c r="D159" s="16"/>
      <c r="E159" s="16"/>
      <c r="F159" s="16"/>
      <c r="G159" s="15"/>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row>
    <row r="160" spans="2:37" ht="15.75" customHeight="1" x14ac:dyDescent="0.25">
      <c r="B160" s="15"/>
      <c r="C160" s="16"/>
      <c r="D160" s="16"/>
      <c r="E160" s="16"/>
      <c r="F160" s="16"/>
      <c r="G160" s="15"/>
      <c r="H160" s="16"/>
      <c r="I160" s="16"/>
      <c r="J160" s="16"/>
      <c r="K160" s="16"/>
      <c r="L160" s="16"/>
      <c r="M160" s="16"/>
      <c r="N160" s="16"/>
      <c r="O160" s="16"/>
      <c r="P160" s="16"/>
      <c r="Q160" s="16"/>
      <c r="R160" s="16"/>
      <c r="S160" s="16"/>
      <c r="T160" s="16"/>
      <c r="U160" s="16"/>
      <c r="V160" s="16"/>
      <c r="W160" s="16"/>
      <c r="X160" s="16"/>
      <c r="Y160" s="16"/>
      <c r="Z160" s="16"/>
      <c r="AA160" s="16"/>
      <c r="AB160" s="16"/>
      <c r="AC160" s="16"/>
      <c r="AD160" s="16"/>
      <c r="AE160" s="16"/>
      <c r="AF160" s="16"/>
      <c r="AG160" s="16"/>
      <c r="AH160" s="16"/>
      <c r="AI160" s="16"/>
      <c r="AJ160" s="16"/>
      <c r="AK160" s="16"/>
    </row>
    <row r="161" spans="2:37" ht="15.75" customHeight="1" x14ac:dyDescent="0.25">
      <c r="B161" s="15"/>
      <c r="C161" s="16"/>
      <c r="D161" s="16"/>
      <c r="E161" s="16"/>
      <c r="F161" s="16"/>
      <c r="G161" s="15"/>
      <c r="H161" s="16"/>
      <c r="I161" s="16"/>
      <c r="J161" s="16"/>
      <c r="K161" s="16"/>
      <c r="L161" s="16"/>
      <c r="M161" s="16"/>
      <c r="N161" s="16"/>
      <c r="O161" s="16"/>
      <c r="P161" s="16"/>
      <c r="Q161" s="16"/>
      <c r="R161" s="16"/>
      <c r="S161" s="16"/>
      <c r="T161" s="16"/>
      <c r="U161" s="16"/>
      <c r="V161" s="16"/>
      <c r="W161" s="16"/>
      <c r="X161" s="16"/>
      <c r="Y161" s="16"/>
      <c r="Z161" s="16"/>
      <c r="AA161" s="16"/>
      <c r="AB161" s="16"/>
      <c r="AC161" s="16"/>
      <c r="AD161" s="16"/>
      <c r="AE161" s="16"/>
      <c r="AF161" s="16"/>
      <c r="AG161" s="16"/>
      <c r="AH161" s="16"/>
      <c r="AI161" s="16"/>
      <c r="AJ161" s="16"/>
      <c r="AK161" s="16"/>
    </row>
    <row r="162" spans="2:37" ht="15.75" customHeight="1" x14ac:dyDescent="0.25">
      <c r="B162" s="15"/>
      <c r="C162" s="16"/>
      <c r="D162" s="16"/>
      <c r="E162" s="16"/>
      <c r="F162" s="16"/>
      <c r="G162" s="15"/>
      <c r="H162" s="16"/>
      <c r="I162" s="16"/>
      <c r="J162" s="16"/>
      <c r="K162" s="16"/>
      <c r="L162" s="16"/>
      <c r="M162" s="16"/>
      <c r="N162" s="16"/>
      <c r="O162" s="16"/>
      <c r="P162" s="16"/>
      <c r="Q162" s="16"/>
      <c r="R162" s="16"/>
      <c r="S162" s="16"/>
      <c r="T162" s="16"/>
      <c r="U162" s="16"/>
      <c r="V162" s="16"/>
      <c r="W162" s="16"/>
      <c r="X162" s="16"/>
      <c r="Y162" s="16"/>
      <c r="Z162" s="16"/>
      <c r="AA162" s="16"/>
      <c r="AB162" s="16"/>
      <c r="AC162" s="16"/>
      <c r="AD162" s="16"/>
      <c r="AE162" s="16"/>
      <c r="AF162" s="16"/>
      <c r="AG162" s="16"/>
      <c r="AH162" s="16"/>
      <c r="AI162" s="16"/>
      <c r="AJ162" s="16"/>
      <c r="AK162" s="16"/>
    </row>
    <row r="163" spans="2:37" ht="15.75" customHeight="1" x14ac:dyDescent="0.25">
      <c r="B163" s="15"/>
      <c r="C163" s="16"/>
      <c r="D163" s="16"/>
      <c r="E163" s="16"/>
      <c r="F163" s="16"/>
      <c r="G163" s="15"/>
      <c r="H163" s="16"/>
      <c r="I163" s="16"/>
      <c r="J163" s="16"/>
      <c r="K163" s="16"/>
      <c r="L163" s="16"/>
      <c r="M163" s="16"/>
      <c r="N163" s="16"/>
      <c r="O163" s="16"/>
      <c r="P163" s="16"/>
      <c r="Q163" s="16"/>
      <c r="R163" s="16"/>
      <c r="S163" s="16"/>
      <c r="T163" s="16"/>
      <c r="U163" s="16"/>
      <c r="V163" s="16"/>
      <c r="W163" s="16"/>
      <c r="X163" s="16"/>
      <c r="Y163" s="16"/>
      <c r="Z163" s="16"/>
      <c r="AA163" s="16"/>
      <c r="AB163" s="16"/>
      <c r="AC163" s="16"/>
      <c r="AD163" s="16"/>
      <c r="AE163" s="16"/>
      <c r="AF163" s="16"/>
      <c r="AG163" s="16"/>
      <c r="AH163" s="16"/>
      <c r="AI163" s="16"/>
      <c r="AJ163" s="16"/>
      <c r="AK163" s="16"/>
    </row>
    <row r="164" spans="2:37" ht="15.75" customHeight="1" x14ac:dyDescent="0.25">
      <c r="B164" s="15"/>
      <c r="C164" s="16"/>
      <c r="D164" s="16"/>
      <c r="E164" s="16"/>
      <c r="F164" s="16"/>
      <c r="G164" s="15"/>
      <c r="H164" s="16"/>
      <c r="I164" s="16"/>
      <c r="J164" s="16"/>
      <c r="K164" s="16"/>
      <c r="L164" s="16"/>
      <c r="M164" s="16"/>
      <c r="N164" s="16"/>
      <c r="O164" s="16"/>
      <c r="P164" s="16"/>
      <c r="Q164" s="16"/>
      <c r="R164" s="16"/>
      <c r="S164" s="16"/>
      <c r="T164" s="16"/>
      <c r="U164" s="16"/>
      <c r="V164" s="16"/>
      <c r="W164" s="16"/>
      <c r="X164" s="16"/>
      <c r="Y164" s="16"/>
      <c r="Z164" s="16"/>
      <c r="AA164" s="16"/>
      <c r="AB164" s="16"/>
      <c r="AC164" s="16"/>
      <c r="AD164" s="16"/>
      <c r="AE164" s="16"/>
      <c r="AF164" s="16"/>
      <c r="AG164" s="16"/>
      <c r="AH164" s="16"/>
      <c r="AI164" s="16"/>
      <c r="AJ164" s="16"/>
      <c r="AK164" s="16"/>
    </row>
    <row r="165" spans="2:37" ht="15.75" customHeight="1" x14ac:dyDescent="0.25">
      <c r="B165" s="15"/>
      <c r="C165" s="16"/>
      <c r="D165" s="16"/>
      <c r="E165" s="16"/>
      <c r="F165" s="16"/>
      <c r="G165" s="15"/>
      <c r="H165" s="16"/>
      <c r="I165" s="16"/>
      <c r="J165" s="16"/>
      <c r="K165" s="16"/>
      <c r="L165" s="16"/>
      <c r="M165" s="16"/>
      <c r="N165" s="16"/>
      <c r="O165" s="16"/>
      <c r="P165" s="16"/>
      <c r="Q165" s="16"/>
      <c r="R165" s="16"/>
      <c r="S165" s="16"/>
      <c r="T165" s="16"/>
      <c r="U165" s="16"/>
      <c r="V165" s="16"/>
      <c r="W165" s="16"/>
      <c r="X165" s="16"/>
      <c r="Y165" s="16"/>
      <c r="Z165" s="16"/>
      <c r="AA165" s="16"/>
      <c r="AB165" s="16"/>
      <c r="AC165" s="16"/>
      <c r="AD165" s="16"/>
      <c r="AE165" s="16"/>
      <c r="AF165" s="16"/>
      <c r="AG165" s="16"/>
      <c r="AH165" s="16"/>
      <c r="AI165" s="16"/>
      <c r="AJ165" s="16"/>
      <c r="AK165" s="16"/>
    </row>
    <row r="166" spans="2:37" ht="15.75" customHeight="1" x14ac:dyDescent="0.25">
      <c r="B166" s="15"/>
      <c r="C166" s="16"/>
      <c r="D166" s="16"/>
      <c r="E166" s="16"/>
      <c r="F166" s="16"/>
      <c r="G166" s="15"/>
      <c r="H166" s="16"/>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row>
    <row r="167" spans="2:37" ht="15.75" customHeight="1" x14ac:dyDescent="0.25">
      <c r="B167" s="15"/>
      <c r="C167" s="16"/>
      <c r="D167" s="16"/>
      <c r="E167" s="16"/>
      <c r="F167" s="16"/>
      <c r="G167" s="15"/>
      <c r="H167" s="16"/>
      <c r="I167" s="16"/>
      <c r="J167" s="16"/>
      <c r="K167" s="16"/>
      <c r="L167" s="16"/>
      <c r="M167" s="16"/>
      <c r="N167" s="16"/>
      <c r="O167" s="16"/>
      <c r="P167" s="16"/>
      <c r="Q167" s="16"/>
      <c r="R167" s="16"/>
      <c r="S167" s="16"/>
      <c r="T167" s="16"/>
      <c r="U167" s="16"/>
      <c r="V167" s="16"/>
      <c r="W167" s="16"/>
      <c r="X167" s="16"/>
      <c r="Y167" s="16"/>
      <c r="Z167" s="16"/>
      <c r="AA167" s="16"/>
      <c r="AB167" s="16"/>
      <c r="AC167" s="16"/>
      <c r="AD167" s="16"/>
      <c r="AE167" s="16"/>
      <c r="AF167" s="16"/>
      <c r="AG167" s="16"/>
      <c r="AH167" s="16"/>
      <c r="AI167" s="16"/>
      <c r="AJ167" s="16"/>
      <c r="AK167" s="16"/>
    </row>
    <row r="168" spans="2:37" ht="15.75" customHeight="1" x14ac:dyDescent="0.25">
      <c r="B168" s="15"/>
      <c r="C168" s="16"/>
      <c r="D168" s="16"/>
      <c r="E168" s="16"/>
      <c r="F168" s="16"/>
      <c r="G168" s="15"/>
      <c r="H168" s="16"/>
      <c r="I168" s="16"/>
      <c r="J168" s="16"/>
      <c r="K168" s="16"/>
      <c r="L168" s="16"/>
      <c r="M168" s="16"/>
      <c r="N168" s="16"/>
      <c r="O168" s="16"/>
      <c r="P168" s="16"/>
      <c r="Q168" s="16"/>
      <c r="R168" s="16"/>
      <c r="S168" s="16"/>
      <c r="T168" s="16"/>
      <c r="U168" s="16"/>
      <c r="V168" s="16"/>
      <c r="W168" s="16"/>
      <c r="X168" s="16"/>
      <c r="Y168" s="16"/>
      <c r="Z168" s="16"/>
      <c r="AA168" s="16"/>
      <c r="AB168" s="16"/>
      <c r="AC168" s="16"/>
      <c r="AD168" s="16"/>
      <c r="AE168" s="16"/>
      <c r="AF168" s="16"/>
      <c r="AG168" s="16"/>
      <c r="AH168" s="16"/>
      <c r="AI168" s="16"/>
      <c r="AJ168" s="16"/>
      <c r="AK168" s="16"/>
    </row>
    <row r="169" spans="2:37" ht="15.75" customHeight="1" x14ac:dyDescent="0.25">
      <c r="B169" s="15"/>
      <c r="C169" s="16"/>
      <c r="D169" s="16"/>
      <c r="E169" s="16"/>
      <c r="F169" s="16"/>
      <c r="G169" s="15"/>
      <c r="H169" s="16"/>
      <c r="I169" s="16"/>
      <c r="J169" s="16"/>
      <c r="K169" s="16"/>
      <c r="L169" s="16"/>
      <c r="M169" s="16"/>
      <c r="N169" s="16"/>
      <c r="O169" s="16"/>
      <c r="P169" s="16"/>
      <c r="Q169" s="16"/>
      <c r="R169" s="16"/>
      <c r="S169" s="16"/>
      <c r="T169" s="16"/>
      <c r="U169" s="16"/>
      <c r="V169" s="16"/>
      <c r="W169" s="16"/>
      <c r="X169" s="16"/>
      <c r="Y169" s="16"/>
      <c r="Z169" s="16"/>
      <c r="AA169" s="16"/>
      <c r="AB169" s="16"/>
      <c r="AC169" s="16"/>
      <c r="AD169" s="16"/>
      <c r="AE169" s="16"/>
      <c r="AF169" s="16"/>
      <c r="AG169" s="16"/>
      <c r="AH169" s="16"/>
      <c r="AI169" s="16"/>
      <c r="AJ169" s="16"/>
      <c r="AK169" s="16"/>
    </row>
    <row r="170" spans="2:37" ht="15.75" customHeight="1" x14ac:dyDescent="0.25">
      <c r="B170" s="15"/>
      <c r="C170" s="16"/>
      <c r="D170" s="16"/>
      <c r="E170" s="16"/>
      <c r="F170" s="16"/>
      <c r="G170" s="15"/>
      <c r="H170" s="16"/>
      <c r="I170" s="16"/>
      <c r="J170" s="16"/>
      <c r="K170" s="16"/>
      <c r="L170" s="16"/>
      <c r="M170" s="16"/>
      <c r="N170" s="16"/>
      <c r="O170" s="16"/>
      <c r="P170" s="16"/>
      <c r="Q170" s="16"/>
      <c r="R170" s="16"/>
      <c r="S170" s="16"/>
      <c r="T170" s="16"/>
      <c r="U170" s="16"/>
      <c r="V170" s="16"/>
      <c r="W170" s="16"/>
      <c r="X170" s="16"/>
      <c r="Y170" s="16"/>
      <c r="Z170" s="16"/>
      <c r="AA170" s="16"/>
      <c r="AB170" s="16"/>
      <c r="AC170" s="16"/>
      <c r="AD170" s="16"/>
      <c r="AE170" s="16"/>
      <c r="AF170" s="16"/>
      <c r="AG170" s="16"/>
      <c r="AH170" s="16"/>
      <c r="AI170" s="16"/>
      <c r="AJ170" s="16"/>
      <c r="AK170" s="16"/>
    </row>
    <row r="171" spans="2:37" ht="15.75" customHeight="1" x14ac:dyDescent="0.25">
      <c r="B171" s="15"/>
      <c r="C171" s="16"/>
      <c r="D171" s="16"/>
      <c r="E171" s="16"/>
      <c r="F171" s="16"/>
      <c r="G171" s="15"/>
      <c r="H171" s="16"/>
      <c r="I171" s="16"/>
      <c r="J171" s="16"/>
      <c r="K171" s="16"/>
      <c r="L171" s="16"/>
      <c r="M171" s="16"/>
      <c r="N171" s="16"/>
      <c r="O171" s="16"/>
      <c r="P171" s="16"/>
      <c r="Q171" s="16"/>
      <c r="R171" s="16"/>
      <c r="S171" s="16"/>
      <c r="T171" s="16"/>
      <c r="U171" s="16"/>
      <c r="V171" s="16"/>
      <c r="W171" s="16"/>
      <c r="X171" s="16"/>
      <c r="Y171" s="16"/>
      <c r="Z171" s="16"/>
      <c r="AA171" s="16"/>
      <c r="AB171" s="16"/>
      <c r="AC171" s="16"/>
      <c r="AD171" s="16"/>
      <c r="AE171" s="16"/>
      <c r="AF171" s="16"/>
      <c r="AG171" s="16"/>
      <c r="AH171" s="16"/>
      <c r="AI171" s="16"/>
      <c r="AJ171" s="16"/>
      <c r="AK171" s="16"/>
    </row>
    <row r="172" spans="2:37" ht="15.75" customHeight="1" x14ac:dyDescent="0.25">
      <c r="B172" s="15"/>
      <c r="C172" s="16"/>
      <c r="D172" s="16"/>
      <c r="E172" s="16"/>
      <c r="F172" s="16"/>
      <c r="G172" s="15"/>
      <c r="H172" s="16"/>
      <c r="I172" s="16"/>
      <c r="J172" s="16"/>
      <c r="K172" s="16"/>
      <c r="L172" s="16"/>
      <c r="M172" s="16"/>
      <c r="N172" s="16"/>
      <c r="O172" s="16"/>
      <c r="P172" s="16"/>
      <c r="Q172" s="16"/>
      <c r="R172" s="16"/>
      <c r="S172" s="16"/>
      <c r="T172" s="16"/>
      <c r="U172" s="16"/>
      <c r="V172" s="16"/>
      <c r="W172" s="16"/>
      <c r="X172" s="16"/>
      <c r="Y172" s="16"/>
      <c r="Z172" s="16"/>
      <c r="AA172" s="16"/>
      <c r="AB172" s="16"/>
      <c r="AC172" s="16"/>
      <c r="AD172" s="16"/>
      <c r="AE172" s="16"/>
      <c r="AF172" s="16"/>
      <c r="AG172" s="16"/>
      <c r="AH172" s="16"/>
      <c r="AI172" s="16"/>
      <c r="AJ172" s="16"/>
      <c r="AK172" s="16"/>
    </row>
    <row r="173" spans="2:37" ht="15.75" customHeight="1" x14ac:dyDescent="0.25">
      <c r="B173" s="15"/>
      <c r="C173" s="16"/>
      <c r="D173" s="16"/>
      <c r="E173" s="16"/>
      <c r="F173" s="16"/>
      <c r="G173" s="15"/>
      <c r="H173" s="16"/>
      <c r="I173" s="16"/>
      <c r="J173" s="16"/>
      <c r="K173" s="16"/>
      <c r="L173" s="16"/>
      <c r="M173" s="16"/>
      <c r="N173" s="16"/>
      <c r="O173" s="16"/>
      <c r="P173" s="16"/>
      <c r="Q173" s="16"/>
      <c r="R173" s="16"/>
      <c r="S173" s="16"/>
      <c r="T173" s="16"/>
      <c r="U173" s="16"/>
      <c r="V173" s="16"/>
      <c r="W173" s="16"/>
      <c r="X173" s="16"/>
      <c r="Y173" s="16"/>
      <c r="Z173" s="16"/>
      <c r="AA173" s="16"/>
      <c r="AB173" s="16"/>
      <c r="AC173" s="16"/>
      <c r="AD173" s="16"/>
      <c r="AE173" s="16"/>
      <c r="AF173" s="16"/>
      <c r="AG173" s="16"/>
      <c r="AH173" s="16"/>
      <c r="AI173" s="16"/>
      <c r="AJ173" s="16"/>
      <c r="AK173" s="16"/>
    </row>
    <row r="174" spans="2:37" ht="15.75" customHeight="1" x14ac:dyDescent="0.25">
      <c r="B174" s="15"/>
      <c r="C174" s="16"/>
      <c r="D174" s="16"/>
      <c r="E174" s="16"/>
      <c r="F174" s="16"/>
      <c r="G174" s="15"/>
      <c r="H174" s="16"/>
      <c r="I174" s="16"/>
      <c r="J174" s="16"/>
      <c r="K174" s="16"/>
      <c r="L174" s="16"/>
      <c r="M174" s="16"/>
      <c r="N174" s="16"/>
      <c r="O174" s="16"/>
      <c r="P174" s="16"/>
      <c r="Q174" s="16"/>
      <c r="R174" s="16"/>
      <c r="S174" s="16"/>
      <c r="T174" s="16"/>
      <c r="U174" s="16"/>
      <c r="V174" s="16"/>
      <c r="W174" s="16"/>
      <c r="X174" s="16"/>
      <c r="Y174" s="16"/>
      <c r="Z174" s="16"/>
      <c r="AA174" s="16"/>
      <c r="AB174" s="16"/>
      <c r="AC174" s="16"/>
      <c r="AD174" s="16"/>
      <c r="AE174" s="16"/>
      <c r="AF174" s="16"/>
      <c r="AG174" s="16"/>
      <c r="AH174" s="16"/>
      <c r="AI174" s="16"/>
      <c r="AJ174" s="16"/>
      <c r="AK174" s="16"/>
    </row>
    <row r="175" spans="2:37" ht="15.75" customHeight="1" x14ac:dyDescent="0.25">
      <c r="B175" s="15"/>
      <c r="C175" s="16"/>
      <c r="D175" s="16"/>
      <c r="E175" s="16"/>
      <c r="F175" s="16"/>
      <c r="G175" s="15"/>
      <c r="H175" s="16"/>
      <c r="I175" s="16"/>
      <c r="J175" s="16"/>
      <c r="K175" s="16"/>
      <c r="L175" s="16"/>
      <c r="M175" s="16"/>
      <c r="N175" s="16"/>
      <c r="O175" s="16"/>
      <c r="P175" s="16"/>
      <c r="Q175" s="16"/>
      <c r="R175" s="16"/>
      <c r="S175" s="16"/>
      <c r="T175" s="16"/>
      <c r="U175" s="16"/>
      <c r="V175" s="16"/>
      <c r="W175" s="16"/>
      <c r="X175" s="16"/>
      <c r="Y175" s="16"/>
      <c r="Z175" s="16"/>
      <c r="AA175" s="16"/>
      <c r="AB175" s="16"/>
      <c r="AC175" s="16"/>
      <c r="AD175" s="16"/>
      <c r="AE175" s="16"/>
      <c r="AF175" s="16"/>
      <c r="AG175" s="16"/>
      <c r="AH175" s="16"/>
      <c r="AI175" s="16"/>
      <c r="AJ175" s="16"/>
      <c r="AK175" s="16"/>
    </row>
    <row r="176" spans="2:37" ht="15.75" customHeight="1" x14ac:dyDescent="0.25">
      <c r="B176" s="15"/>
      <c r="C176" s="16"/>
      <c r="D176" s="16"/>
      <c r="E176" s="16"/>
      <c r="F176" s="16"/>
      <c r="G176" s="15"/>
      <c r="H176" s="16"/>
      <c r="I176" s="16"/>
      <c r="J176" s="16"/>
      <c r="K176" s="16"/>
      <c r="L176" s="16"/>
      <c r="M176" s="16"/>
      <c r="N176" s="16"/>
      <c r="O176" s="16"/>
      <c r="P176" s="16"/>
      <c r="Q176" s="16"/>
      <c r="R176" s="16"/>
      <c r="S176" s="16"/>
      <c r="T176" s="16"/>
      <c r="U176" s="16"/>
      <c r="V176" s="16"/>
      <c r="W176" s="16"/>
      <c r="X176" s="16"/>
      <c r="Y176" s="16"/>
      <c r="Z176" s="16"/>
      <c r="AA176" s="16"/>
      <c r="AB176" s="16"/>
      <c r="AC176" s="16"/>
      <c r="AD176" s="16"/>
      <c r="AE176" s="16"/>
      <c r="AF176" s="16"/>
      <c r="AG176" s="16"/>
      <c r="AH176" s="16"/>
      <c r="AI176" s="16"/>
      <c r="AJ176" s="16"/>
      <c r="AK176" s="16"/>
    </row>
    <row r="177" spans="2:37" ht="15.75" customHeight="1" x14ac:dyDescent="0.25">
      <c r="B177" s="15"/>
      <c r="C177" s="16"/>
      <c r="D177" s="16"/>
      <c r="E177" s="16"/>
      <c r="F177" s="16"/>
      <c r="G177" s="15"/>
      <c r="H177" s="16"/>
      <c r="I177" s="16"/>
      <c r="J177" s="16"/>
      <c r="K177" s="16"/>
      <c r="L177" s="16"/>
      <c r="M177" s="16"/>
      <c r="N177" s="16"/>
      <c r="O177" s="16"/>
      <c r="P177" s="16"/>
      <c r="Q177" s="16"/>
      <c r="R177" s="16"/>
      <c r="S177" s="16"/>
      <c r="T177" s="16"/>
      <c r="U177" s="16"/>
      <c r="V177" s="16"/>
      <c r="W177" s="16"/>
      <c r="X177" s="16"/>
      <c r="Y177" s="16"/>
      <c r="Z177" s="16"/>
      <c r="AA177" s="16"/>
      <c r="AB177" s="16"/>
      <c r="AC177" s="16"/>
      <c r="AD177" s="16"/>
      <c r="AE177" s="16"/>
      <c r="AF177" s="16"/>
      <c r="AG177" s="16"/>
      <c r="AH177" s="16"/>
      <c r="AI177" s="16"/>
      <c r="AJ177" s="16"/>
      <c r="AK177" s="16"/>
    </row>
    <row r="178" spans="2:37" ht="15.75" customHeight="1" x14ac:dyDescent="0.25">
      <c r="B178" s="15"/>
      <c r="C178" s="16"/>
      <c r="D178" s="16"/>
      <c r="E178" s="16"/>
      <c r="F178" s="16"/>
      <c r="G178" s="15"/>
      <c r="H178" s="16"/>
      <c r="I178" s="16"/>
      <c r="J178" s="16"/>
      <c r="K178" s="16"/>
      <c r="L178" s="16"/>
      <c r="M178" s="16"/>
      <c r="N178" s="16"/>
      <c r="O178" s="16"/>
      <c r="P178" s="16"/>
      <c r="Q178" s="16"/>
      <c r="R178" s="16"/>
      <c r="S178" s="16"/>
      <c r="T178" s="16"/>
      <c r="U178" s="16"/>
      <c r="V178" s="16"/>
      <c r="W178" s="16"/>
      <c r="X178" s="16"/>
      <c r="Y178" s="16"/>
      <c r="Z178" s="16"/>
      <c r="AA178" s="16"/>
      <c r="AB178" s="16"/>
      <c r="AC178" s="16"/>
      <c r="AD178" s="16"/>
      <c r="AE178" s="16"/>
      <c r="AF178" s="16"/>
      <c r="AG178" s="16"/>
      <c r="AH178" s="16"/>
      <c r="AI178" s="16"/>
      <c r="AJ178" s="16"/>
      <c r="AK178" s="16"/>
    </row>
    <row r="179" spans="2:37" ht="15.75" customHeight="1" x14ac:dyDescent="0.25">
      <c r="B179" s="15"/>
      <c r="C179" s="16"/>
      <c r="D179" s="16"/>
      <c r="E179" s="16"/>
      <c r="F179" s="16"/>
      <c r="G179" s="15"/>
      <c r="H179" s="16"/>
      <c r="I179" s="16"/>
      <c r="J179" s="16"/>
      <c r="K179" s="16"/>
      <c r="L179" s="16"/>
      <c r="M179" s="16"/>
      <c r="N179" s="16"/>
      <c r="O179" s="16"/>
      <c r="P179" s="16"/>
      <c r="Q179" s="16"/>
      <c r="R179" s="16"/>
      <c r="S179" s="16"/>
      <c r="T179" s="16"/>
      <c r="U179" s="16"/>
      <c r="V179" s="16"/>
      <c r="W179" s="16"/>
      <c r="X179" s="16"/>
      <c r="Y179" s="16"/>
      <c r="Z179" s="16"/>
      <c r="AA179" s="16"/>
      <c r="AB179" s="16"/>
      <c r="AC179" s="16"/>
      <c r="AD179" s="16"/>
      <c r="AE179" s="16"/>
      <c r="AF179" s="16"/>
      <c r="AG179" s="16"/>
      <c r="AH179" s="16"/>
      <c r="AI179" s="16"/>
      <c r="AJ179" s="16"/>
      <c r="AK179" s="16"/>
    </row>
    <row r="180" spans="2:37" ht="15.75" customHeight="1" x14ac:dyDescent="0.25">
      <c r="B180" s="15"/>
      <c r="C180" s="16"/>
      <c r="D180" s="16"/>
      <c r="E180" s="16"/>
      <c r="F180" s="16"/>
      <c r="G180" s="15"/>
      <c r="H180" s="16"/>
      <c r="I180" s="16"/>
      <c r="J180" s="16"/>
      <c r="K180" s="16"/>
      <c r="L180" s="16"/>
      <c r="M180" s="16"/>
      <c r="N180" s="16"/>
      <c r="O180" s="16"/>
      <c r="P180" s="16"/>
      <c r="Q180" s="16"/>
      <c r="R180" s="16"/>
      <c r="S180" s="16"/>
      <c r="T180" s="16"/>
      <c r="U180" s="16"/>
      <c r="V180" s="16"/>
      <c r="W180" s="16"/>
      <c r="X180" s="16"/>
      <c r="Y180" s="16"/>
      <c r="Z180" s="16"/>
      <c r="AA180" s="16"/>
      <c r="AB180" s="16"/>
      <c r="AC180" s="16"/>
      <c r="AD180" s="16"/>
      <c r="AE180" s="16"/>
      <c r="AF180" s="16"/>
      <c r="AG180" s="16"/>
      <c r="AH180" s="16"/>
      <c r="AI180" s="16"/>
      <c r="AJ180" s="16"/>
      <c r="AK180" s="16"/>
    </row>
    <row r="181" spans="2:37" ht="15.75" customHeight="1" x14ac:dyDescent="0.25">
      <c r="B181" s="15"/>
      <c r="C181" s="16"/>
      <c r="D181" s="16"/>
      <c r="E181" s="16"/>
      <c r="F181" s="16"/>
      <c r="G181" s="15"/>
      <c r="H181" s="16"/>
      <c r="I181" s="16"/>
      <c r="J181" s="16"/>
      <c r="K181" s="16"/>
      <c r="L181" s="16"/>
      <c r="M181" s="16"/>
      <c r="N181" s="16"/>
      <c r="O181" s="16"/>
      <c r="P181" s="16"/>
      <c r="Q181" s="16"/>
      <c r="R181" s="16"/>
      <c r="S181" s="16"/>
      <c r="T181" s="16"/>
      <c r="U181" s="16"/>
      <c r="V181" s="16"/>
      <c r="W181" s="16"/>
      <c r="X181" s="16"/>
      <c r="Y181" s="16"/>
      <c r="Z181" s="16"/>
      <c r="AA181" s="16"/>
      <c r="AB181" s="16"/>
      <c r="AC181" s="16"/>
      <c r="AD181" s="16"/>
      <c r="AE181" s="16"/>
      <c r="AF181" s="16"/>
      <c r="AG181" s="16"/>
      <c r="AH181" s="16"/>
      <c r="AI181" s="16"/>
      <c r="AJ181" s="16"/>
      <c r="AK181" s="16"/>
    </row>
    <row r="182" spans="2:37" ht="15.75" customHeight="1" x14ac:dyDescent="0.25">
      <c r="B182" s="15"/>
      <c r="C182" s="16"/>
      <c r="D182" s="16"/>
      <c r="E182" s="16"/>
      <c r="F182" s="16"/>
      <c r="G182" s="15"/>
      <c r="H182" s="16"/>
      <c r="I182" s="16"/>
      <c r="J182" s="16"/>
      <c r="K182" s="16"/>
      <c r="L182" s="16"/>
      <c r="M182" s="16"/>
      <c r="N182" s="16"/>
      <c r="O182" s="16"/>
      <c r="P182" s="16"/>
      <c r="Q182" s="16"/>
      <c r="R182" s="16"/>
      <c r="S182" s="16"/>
      <c r="T182" s="16"/>
      <c r="U182" s="16"/>
      <c r="V182" s="16"/>
      <c r="W182" s="16"/>
      <c r="X182" s="16"/>
      <c r="Y182" s="16"/>
      <c r="Z182" s="16"/>
      <c r="AA182" s="16"/>
      <c r="AB182" s="16"/>
      <c r="AC182" s="16"/>
      <c r="AD182" s="16"/>
      <c r="AE182" s="16"/>
      <c r="AF182" s="16"/>
      <c r="AG182" s="16"/>
      <c r="AH182" s="16"/>
      <c r="AI182" s="16"/>
      <c r="AJ182" s="16"/>
      <c r="AK182" s="16"/>
    </row>
    <row r="183" spans="2:37" ht="15.75" customHeight="1" x14ac:dyDescent="0.25">
      <c r="B183" s="15"/>
      <c r="C183" s="16"/>
      <c r="D183" s="16"/>
      <c r="E183" s="16"/>
      <c r="F183" s="16"/>
      <c r="G183" s="15"/>
      <c r="H183" s="16"/>
      <c r="I183" s="16"/>
      <c r="J183" s="16"/>
      <c r="K183" s="16"/>
      <c r="L183" s="16"/>
      <c r="M183" s="16"/>
      <c r="N183" s="16"/>
      <c r="O183" s="16"/>
      <c r="P183" s="16"/>
      <c r="Q183" s="16"/>
      <c r="R183" s="16"/>
      <c r="S183" s="16"/>
      <c r="T183" s="16"/>
      <c r="U183" s="16"/>
      <c r="V183" s="16"/>
      <c r="W183" s="16"/>
      <c r="X183" s="16"/>
      <c r="Y183" s="16"/>
      <c r="Z183" s="16"/>
      <c r="AA183" s="16"/>
      <c r="AB183" s="16"/>
      <c r="AC183" s="16"/>
      <c r="AD183" s="16"/>
      <c r="AE183" s="16"/>
      <c r="AF183" s="16"/>
      <c r="AG183" s="16"/>
      <c r="AH183" s="16"/>
      <c r="AI183" s="16"/>
      <c r="AJ183" s="16"/>
      <c r="AK183" s="16"/>
    </row>
    <row r="184" spans="2:37" ht="15.75" customHeight="1" x14ac:dyDescent="0.25">
      <c r="B184" s="15"/>
      <c r="C184" s="16"/>
      <c r="D184" s="16"/>
      <c r="E184" s="16"/>
      <c r="F184" s="16"/>
      <c r="G184" s="15"/>
      <c r="H184" s="16"/>
      <c r="I184" s="16"/>
      <c r="J184" s="16"/>
      <c r="K184" s="16"/>
      <c r="L184" s="16"/>
      <c r="M184" s="16"/>
      <c r="N184" s="16"/>
      <c r="O184" s="16"/>
      <c r="P184" s="16"/>
      <c r="Q184" s="16"/>
      <c r="R184" s="16"/>
      <c r="S184" s="16"/>
      <c r="T184" s="16"/>
      <c r="U184" s="16"/>
      <c r="V184" s="16"/>
      <c r="W184" s="16"/>
      <c r="X184" s="16"/>
      <c r="Y184" s="16"/>
      <c r="Z184" s="16"/>
      <c r="AA184" s="16"/>
      <c r="AB184" s="16"/>
      <c r="AC184" s="16"/>
      <c r="AD184" s="16"/>
      <c r="AE184" s="16"/>
      <c r="AF184" s="16"/>
      <c r="AG184" s="16"/>
      <c r="AH184" s="16"/>
      <c r="AI184" s="16"/>
      <c r="AJ184" s="16"/>
      <c r="AK184" s="16"/>
    </row>
    <row r="185" spans="2:37" ht="15.75" customHeight="1" x14ac:dyDescent="0.25">
      <c r="B185" s="15"/>
      <c r="C185" s="16"/>
      <c r="D185" s="16"/>
      <c r="E185" s="16"/>
      <c r="F185" s="16"/>
      <c r="G185" s="15"/>
      <c r="H185" s="16"/>
      <c r="I185" s="16"/>
      <c r="J185" s="16"/>
      <c r="K185" s="16"/>
      <c r="L185" s="16"/>
      <c r="M185" s="16"/>
      <c r="N185" s="16"/>
      <c r="O185" s="16"/>
      <c r="P185" s="16"/>
      <c r="Q185" s="16"/>
      <c r="R185" s="16"/>
      <c r="S185" s="16"/>
      <c r="T185" s="16"/>
      <c r="U185" s="16"/>
      <c r="V185" s="16"/>
      <c r="W185" s="16"/>
      <c r="X185" s="16"/>
      <c r="Y185" s="16"/>
      <c r="Z185" s="16"/>
      <c r="AA185" s="16"/>
      <c r="AB185" s="16"/>
      <c r="AC185" s="16"/>
      <c r="AD185" s="16"/>
      <c r="AE185" s="16"/>
      <c r="AF185" s="16"/>
      <c r="AG185" s="16"/>
      <c r="AH185" s="16"/>
      <c r="AI185" s="16"/>
      <c r="AJ185" s="16"/>
      <c r="AK185" s="16"/>
    </row>
    <row r="186" spans="2:37" ht="15.75" customHeight="1" x14ac:dyDescent="0.25">
      <c r="B186" s="15"/>
      <c r="C186" s="16"/>
      <c r="D186" s="16"/>
      <c r="E186" s="16"/>
      <c r="F186" s="16"/>
      <c r="G186" s="15"/>
      <c r="H186" s="16"/>
      <c r="I186" s="16"/>
      <c r="J186" s="16"/>
      <c r="K186" s="16"/>
      <c r="L186" s="16"/>
      <c r="M186" s="16"/>
      <c r="N186" s="16"/>
      <c r="O186" s="16"/>
      <c r="P186" s="16"/>
      <c r="Q186" s="16"/>
      <c r="R186" s="16"/>
      <c r="S186" s="16"/>
      <c r="T186" s="16"/>
      <c r="U186" s="16"/>
      <c r="V186" s="16"/>
      <c r="W186" s="16"/>
      <c r="X186" s="16"/>
      <c r="Y186" s="16"/>
      <c r="Z186" s="16"/>
      <c r="AA186" s="16"/>
      <c r="AB186" s="16"/>
      <c r="AC186" s="16"/>
      <c r="AD186" s="16"/>
      <c r="AE186" s="16"/>
      <c r="AF186" s="16"/>
      <c r="AG186" s="16"/>
      <c r="AH186" s="16"/>
      <c r="AI186" s="16"/>
      <c r="AJ186" s="16"/>
      <c r="AK186" s="16"/>
    </row>
    <row r="187" spans="2:37" ht="15.75" customHeight="1" x14ac:dyDescent="0.25">
      <c r="B187" s="15"/>
      <c r="C187" s="16"/>
      <c r="D187" s="16"/>
      <c r="E187" s="16"/>
      <c r="F187" s="16"/>
      <c r="G187" s="15"/>
      <c r="H187" s="16"/>
      <c r="I187" s="16"/>
      <c r="J187" s="16"/>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row>
    <row r="188" spans="2:37" ht="15.75" customHeight="1" x14ac:dyDescent="0.25">
      <c r="B188" s="15"/>
      <c r="C188" s="16"/>
      <c r="D188" s="16"/>
      <c r="E188" s="16"/>
      <c r="F188" s="16"/>
      <c r="G188" s="15"/>
      <c r="H188" s="16"/>
      <c r="I188" s="16"/>
      <c r="J188" s="16"/>
      <c r="K188" s="16"/>
      <c r="L188" s="16"/>
      <c r="M188" s="16"/>
      <c r="N188" s="16"/>
      <c r="O188" s="16"/>
      <c r="P188" s="16"/>
      <c r="Q188" s="16"/>
      <c r="R188" s="16"/>
      <c r="S188" s="16"/>
      <c r="T188" s="16"/>
      <c r="U188" s="16"/>
      <c r="V188" s="16"/>
      <c r="W188" s="16"/>
      <c r="X188" s="16"/>
      <c r="Y188" s="16"/>
      <c r="Z188" s="16"/>
      <c r="AA188" s="16"/>
      <c r="AB188" s="16"/>
      <c r="AC188" s="16"/>
      <c r="AD188" s="16"/>
      <c r="AE188" s="16"/>
      <c r="AF188" s="16"/>
      <c r="AG188" s="16"/>
      <c r="AH188" s="16"/>
      <c r="AI188" s="16"/>
      <c r="AJ188" s="16"/>
      <c r="AK188" s="16"/>
    </row>
    <row r="189" spans="2:37" ht="15.75" customHeight="1" x14ac:dyDescent="0.25">
      <c r="B189" s="15"/>
      <c r="C189" s="16"/>
      <c r="D189" s="16"/>
      <c r="E189" s="16"/>
      <c r="F189" s="16"/>
      <c r="G189" s="15"/>
      <c r="H189" s="16"/>
      <c r="I189" s="16"/>
      <c r="J189" s="16"/>
      <c r="K189" s="16"/>
      <c r="L189" s="16"/>
      <c r="M189" s="16"/>
      <c r="N189" s="16"/>
      <c r="O189" s="16"/>
      <c r="P189" s="16"/>
      <c r="Q189" s="16"/>
      <c r="R189" s="16"/>
      <c r="S189" s="16"/>
      <c r="T189" s="16"/>
      <c r="U189" s="16"/>
      <c r="V189" s="16"/>
      <c r="W189" s="16"/>
      <c r="X189" s="16"/>
      <c r="Y189" s="16"/>
      <c r="Z189" s="16"/>
      <c r="AA189" s="16"/>
      <c r="AB189" s="16"/>
      <c r="AC189" s="16"/>
      <c r="AD189" s="16"/>
      <c r="AE189" s="16"/>
      <c r="AF189" s="16"/>
      <c r="AG189" s="16"/>
      <c r="AH189" s="16"/>
      <c r="AI189" s="16"/>
      <c r="AJ189" s="16"/>
      <c r="AK189" s="16"/>
    </row>
    <row r="190" spans="2:37" ht="15.75" customHeight="1" x14ac:dyDescent="0.25">
      <c r="B190" s="15"/>
      <c r="C190" s="16"/>
      <c r="D190" s="16"/>
      <c r="E190" s="16"/>
      <c r="F190" s="16"/>
      <c r="G190" s="15"/>
      <c r="H190" s="16"/>
      <c r="I190" s="16"/>
      <c r="J190" s="16"/>
      <c r="K190" s="16"/>
      <c r="L190" s="16"/>
      <c r="M190" s="16"/>
      <c r="N190" s="16"/>
      <c r="O190" s="16"/>
      <c r="P190" s="16"/>
      <c r="Q190" s="16"/>
      <c r="R190" s="16"/>
      <c r="S190" s="16"/>
      <c r="T190" s="16"/>
      <c r="U190" s="16"/>
      <c r="V190" s="16"/>
      <c r="W190" s="16"/>
      <c r="X190" s="16"/>
      <c r="Y190" s="16"/>
      <c r="Z190" s="16"/>
      <c r="AA190" s="16"/>
      <c r="AB190" s="16"/>
      <c r="AC190" s="16"/>
      <c r="AD190" s="16"/>
      <c r="AE190" s="16"/>
      <c r="AF190" s="16"/>
      <c r="AG190" s="16"/>
      <c r="AH190" s="16"/>
      <c r="AI190" s="16"/>
      <c r="AJ190" s="16"/>
      <c r="AK190" s="16"/>
    </row>
    <row r="191" spans="2:37" ht="15.75" customHeight="1" x14ac:dyDescent="0.25">
      <c r="B191" s="15"/>
      <c r="C191" s="16"/>
      <c r="D191" s="16"/>
      <c r="E191" s="16"/>
      <c r="F191" s="16"/>
      <c r="G191" s="15"/>
      <c r="H191" s="16"/>
      <c r="I191" s="16"/>
      <c r="J191" s="16"/>
      <c r="K191" s="16"/>
      <c r="L191" s="16"/>
      <c r="M191" s="16"/>
      <c r="N191" s="16"/>
      <c r="O191" s="16"/>
      <c r="P191" s="16"/>
      <c r="Q191" s="16"/>
      <c r="R191" s="16"/>
      <c r="S191" s="16"/>
      <c r="T191" s="16"/>
      <c r="U191" s="16"/>
      <c r="V191" s="16"/>
      <c r="W191" s="16"/>
      <c r="X191" s="16"/>
      <c r="Y191" s="16"/>
      <c r="Z191" s="16"/>
      <c r="AA191" s="16"/>
      <c r="AB191" s="16"/>
      <c r="AC191" s="16"/>
      <c r="AD191" s="16"/>
      <c r="AE191" s="16"/>
      <c r="AF191" s="16"/>
      <c r="AG191" s="16"/>
      <c r="AH191" s="16"/>
      <c r="AI191" s="16"/>
      <c r="AJ191" s="16"/>
      <c r="AK191" s="16"/>
    </row>
    <row r="192" spans="2:37" ht="15.75" customHeight="1" x14ac:dyDescent="0.25">
      <c r="B192" s="15"/>
      <c r="C192" s="16"/>
      <c r="D192" s="16"/>
      <c r="E192" s="16"/>
      <c r="F192" s="16"/>
      <c r="G192" s="15"/>
      <c r="H192" s="16"/>
      <c r="I192" s="16"/>
      <c r="J192" s="16"/>
      <c r="K192" s="16"/>
      <c r="L192" s="16"/>
      <c r="M192" s="16"/>
      <c r="N192" s="16"/>
      <c r="O192" s="16"/>
      <c r="P192" s="16"/>
      <c r="Q192" s="16"/>
      <c r="R192" s="16"/>
      <c r="S192" s="16"/>
      <c r="T192" s="16"/>
      <c r="U192" s="16"/>
      <c r="V192" s="16"/>
      <c r="W192" s="16"/>
      <c r="X192" s="16"/>
      <c r="Y192" s="16"/>
      <c r="Z192" s="16"/>
      <c r="AA192" s="16"/>
      <c r="AB192" s="16"/>
      <c r="AC192" s="16"/>
      <c r="AD192" s="16"/>
      <c r="AE192" s="16"/>
      <c r="AF192" s="16"/>
      <c r="AG192" s="16"/>
      <c r="AH192" s="16"/>
      <c r="AI192" s="16"/>
      <c r="AJ192" s="16"/>
      <c r="AK192" s="16"/>
    </row>
    <row r="193" spans="2:37" ht="15.75" customHeight="1" x14ac:dyDescent="0.25">
      <c r="B193" s="15"/>
      <c r="C193" s="16"/>
      <c r="D193" s="16"/>
      <c r="E193" s="16"/>
      <c r="F193" s="16"/>
      <c r="G193" s="15"/>
      <c r="H193" s="16"/>
      <c r="I193" s="16"/>
      <c r="J193" s="16"/>
      <c r="K193" s="16"/>
      <c r="L193" s="16"/>
      <c r="M193" s="16"/>
      <c r="N193" s="16"/>
      <c r="O193" s="16"/>
      <c r="P193" s="16"/>
      <c r="Q193" s="16"/>
      <c r="R193" s="16"/>
      <c r="S193" s="16"/>
      <c r="T193" s="16"/>
      <c r="U193" s="16"/>
      <c r="V193" s="16"/>
      <c r="W193" s="16"/>
      <c r="X193" s="16"/>
      <c r="Y193" s="16"/>
      <c r="Z193" s="16"/>
      <c r="AA193" s="16"/>
      <c r="AB193" s="16"/>
      <c r="AC193" s="16"/>
      <c r="AD193" s="16"/>
      <c r="AE193" s="16"/>
      <c r="AF193" s="16"/>
      <c r="AG193" s="16"/>
      <c r="AH193" s="16"/>
      <c r="AI193" s="16"/>
      <c r="AJ193" s="16"/>
      <c r="AK193" s="16"/>
    </row>
    <row r="194" spans="2:37" ht="15.75" customHeight="1" x14ac:dyDescent="0.25">
      <c r="B194" s="15"/>
      <c r="C194" s="16"/>
      <c r="D194" s="16"/>
      <c r="E194" s="16"/>
      <c r="F194" s="16"/>
      <c r="G194" s="15"/>
      <c r="H194" s="16"/>
      <c r="I194" s="16"/>
      <c r="J194" s="16"/>
      <c r="K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c r="AI194" s="16"/>
      <c r="AJ194" s="16"/>
      <c r="AK194" s="16"/>
    </row>
    <row r="195" spans="2:37" ht="15.75" customHeight="1" x14ac:dyDescent="0.25">
      <c r="B195" s="15"/>
      <c r="C195" s="16"/>
      <c r="D195" s="16"/>
      <c r="E195" s="16"/>
      <c r="F195" s="16"/>
      <c r="G195" s="15"/>
      <c r="H195" s="16"/>
      <c r="I195" s="16"/>
      <c r="J195" s="16"/>
      <c r="K195" s="16"/>
      <c r="L195" s="16"/>
      <c r="M195" s="16"/>
      <c r="N195" s="16"/>
      <c r="O195" s="16"/>
      <c r="P195" s="16"/>
      <c r="Q195" s="16"/>
      <c r="R195" s="16"/>
      <c r="S195" s="16"/>
      <c r="T195" s="16"/>
      <c r="U195" s="16"/>
      <c r="V195" s="16"/>
      <c r="W195" s="16"/>
      <c r="X195" s="16"/>
      <c r="Y195" s="16"/>
      <c r="Z195" s="16"/>
      <c r="AA195" s="16"/>
      <c r="AB195" s="16"/>
      <c r="AC195" s="16"/>
      <c r="AD195" s="16"/>
      <c r="AE195" s="16"/>
      <c r="AF195" s="16"/>
      <c r="AG195" s="16"/>
      <c r="AH195" s="16"/>
      <c r="AI195" s="16"/>
      <c r="AJ195" s="16"/>
      <c r="AK195" s="16"/>
    </row>
    <row r="196" spans="2:37" ht="15.75" customHeight="1" x14ac:dyDescent="0.25">
      <c r="B196" s="15"/>
      <c r="C196" s="16"/>
      <c r="D196" s="16"/>
      <c r="E196" s="16"/>
      <c r="F196" s="16"/>
      <c r="G196" s="15"/>
      <c r="H196" s="16"/>
      <c r="I196" s="16"/>
      <c r="J196" s="16"/>
      <c r="K196" s="16"/>
      <c r="L196" s="16"/>
      <c r="M196" s="16"/>
      <c r="N196" s="16"/>
      <c r="O196" s="16"/>
      <c r="P196" s="16"/>
      <c r="Q196" s="16"/>
      <c r="R196" s="16"/>
      <c r="S196" s="16"/>
      <c r="T196" s="16"/>
      <c r="U196" s="16"/>
      <c r="V196" s="16"/>
      <c r="W196" s="16"/>
      <c r="X196" s="16"/>
      <c r="Y196" s="16"/>
      <c r="Z196" s="16"/>
      <c r="AA196" s="16"/>
      <c r="AB196" s="16"/>
      <c r="AC196" s="16"/>
      <c r="AD196" s="16"/>
      <c r="AE196" s="16"/>
      <c r="AF196" s="16"/>
      <c r="AG196" s="16"/>
      <c r="AH196" s="16"/>
      <c r="AI196" s="16"/>
      <c r="AJ196" s="16"/>
      <c r="AK196" s="16"/>
    </row>
    <row r="197" spans="2:37" ht="15.75" customHeight="1" x14ac:dyDescent="0.25">
      <c r="B197" s="15"/>
      <c r="C197" s="16"/>
      <c r="D197" s="16"/>
      <c r="E197" s="16"/>
      <c r="F197" s="16"/>
      <c r="G197" s="15"/>
      <c r="H197" s="16"/>
      <c r="I197" s="16"/>
      <c r="J197" s="16"/>
      <c r="K197" s="16"/>
      <c r="L197" s="16"/>
      <c r="M197" s="16"/>
      <c r="N197" s="16"/>
      <c r="O197" s="16"/>
      <c r="P197" s="16"/>
      <c r="Q197" s="16"/>
      <c r="R197" s="16"/>
      <c r="S197" s="16"/>
      <c r="T197" s="16"/>
      <c r="U197" s="16"/>
      <c r="V197" s="16"/>
      <c r="W197" s="16"/>
      <c r="X197" s="16"/>
      <c r="Y197" s="16"/>
      <c r="Z197" s="16"/>
      <c r="AA197" s="16"/>
      <c r="AB197" s="16"/>
      <c r="AC197" s="16"/>
      <c r="AD197" s="16"/>
      <c r="AE197" s="16"/>
      <c r="AF197" s="16"/>
      <c r="AG197" s="16"/>
      <c r="AH197" s="16"/>
      <c r="AI197" s="16"/>
      <c r="AJ197" s="16"/>
      <c r="AK197" s="16"/>
    </row>
    <row r="198" spans="2:37" ht="15.75" customHeight="1" x14ac:dyDescent="0.25">
      <c r="B198" s="15"/>
      <c r="C198" s="16"/>
      <c r="D198" s="16"/>
      <c r="E198" s="16"/>
      <c r="F198" s="16"/>
      <c r="G198" s="15"/>
      <c r="H198" s="16"/>
      <c r="I198" s="16"/>
      <c r="J198" s="16"/>
      <c r="K198" s="16"/>
      <c r="L198" s="16"/>
      <c r="M198" s="16"/>
      <c r="N198" s="16"/>
      <c r="O198" s="16"/>
      <c r="P198" s="16"/>
      <c r="Q198" s="16"/>
      <c r="R198" s="16"/>
      <c r="S198" s="16"/>
      <c r="T198" s="16"/>
      <c r="U198" s="16"/>
      <c r="V198" s="16"/>
      <c r="W198" s="16"/>
      <c r="X198" s="16"/>
      <c r="Y198" s="16"/>
      <c r="Z198" s="16"/>
      <c r="AA198" s="16"/>
      <c r="AB198" s="16"/>
      <c r="AC198" s="16"/>
      <c r="AD198" s="16"/>
      <c r="AE198" s="16"/>
      <c r="AF198" s="16"/>
      <c r="AG198" s="16"/>
      <c r="AH198" s="16"/>
      <c r="AI198" s="16"/>
      <c r="AJ198" s="16"/>
      <c r="AK198" s="16"/>
    </row>
    <row r="199" spans="2:37" ht="15.75" customHeight="1" x14ac:dyDescent="0.25">
      <c r="B199" s="15"/>
      <c r="C199" s="16"/>
      <c r="D199" s="16"/>
      <c r="E199" s="16"/>
      <c r="F199" s="16"/>
      <c r="G199" s="15"/>
      <c r="H199" s="16"/>
      <c r="I199" s="16"/>
      <c r="J199" s="16"/>
      <c r="K199" s="16"/>
      <c r="L199" s="16"/>
      <c r="M199" s="16"/>
      <c r="N199" s="16"/>
      <c r="O199" s="16"/>
      <c r="P199" s="16"/>
      <c r="Q199" s="16"/>
      <c r="R199" s="16"/>
      <c r="S199" s="16"/>
      <c r="T199" s="16"/>
      <c r="U199" s="16"/>
      <c r="V199" s="16"/>
      <c r="W199" s="16"/>
      <c r="X199" s="16"/>
      <c r="Y199" s="16"/>
      <c r="Z199" s="16"/>
      <c r="AA199" s="16"/>
      <c r="AB199" s="16"/>
      <c r="AC199" s="16"/>
      <c r="AD199" s="16"/>
      <c r="AE199" s="16"/>
      <c r="AF199" s="16"/>
      <c r="AG199" s="16"/>
      <c r="AH199" s="16"/>
      <c r="AI199" s="16"/>
      <c r="AJ199" s="16"/>
      <c r="AK199" s="16"/>
    </row>
    <row r="200" spans="2:37" ht="15.75" customHeight="1" x14ac:dyDescent="0.25">
      <c r="B200" s="15"/>
      <c r="C200" s="16"/>
      <c r="D200" s="16"/>
      <c r="E200" s="16"/>
      <c r="F200" s="16"/>
      <c r="G200" s="15"/>
      <c r="H200" s="16"/>
      <c r="I200" s="16"/>
      <c r="J200" s="16"/>
      <c r="K200" s="16"/>
      <c r="L200" s="16"/>
      <c r="M200" s="16"/>
      <c r="N200" s="16"/>
      <c r="O200" s="16"/>
      <c r="P200" s="16"/>
      <c r="Q200" s="16"/>
      <c r="R200" s="16"/>
      <c r="S200" s="16"/>
      <c r="T200" s="16"/>
      <c r="U200" s="16"/>
      <c r="V200" s="16"/>
      <c r="W200" s="16"/>
      <c r="X200" s="16"/>
      <c r="Y200" s="16"/>
      <c r="Z200" s="16"/>
      <c r="AA200" s="16"/>
      <c r="AB200" s="16"/>
      <c r="AC200" s="16"/>
      <c r="AD200" s="16"/>
      <c r="AE200" s="16"/>
      <c r="AF200" s="16"/>
      <c r="AG200" s="16"/>
      <c r="AH200" s="16"/>
      <c r="AI200" s="16"/>
      <c r="AJ200" s="16"/>
      <c r="AK200" s="16"/>
    </row>
    <row r="201" spans="2:37" ht="15.75" customHeight="1" x14ac:dyDescent="0.25">
      <c r="B201" s="15"/>
      <c r="C201" s="16"/>
      <c r="D201" s="16"/>
      <c r="E201" s="16"/>
      <c r="F201" s="16"/>
      <c r="G201" s="15"/>
      <c r="H201" s="16"/>
      <c r="I201" s="16"/>
      <c r="J201" s="16"/>
      <c r="K201" s="16"/>
      <c r="L201" s="16"/>
      <c r="M201" s="16"/>
      <c r="N201" s="16"/>
      <c r="O201" s="16"/>
      <c r="P201" s="16"/>
      <c r="Q201" s="16"/>
      <c r="R201" s="16"/>
      <c r="S201" s="16"/>
      <c r="T201" s="16"/>
      <c r="U201" s="16"/>
      <c r="V201" s="16"/>
      <c r="W201" s="16"/>
      <c r="X201" s="16"/>
      <c r="Y201" s="16"/>
      <c r="Z201" s="16"/>
      <c r="AA201" s="16"/>
      <c r="AB201" s="16"/>
      <c r="AC201" s="16"/>
      <c r="AD201" s="16"/>
      <c r="AE201" s="16"/>
      <c r="AF201" s="16"/>
      <c r="AG201" s="16"/>
      <c r="AH201" s="16"/>
      <c r="AI201" s="16"/>
      <c r="AJ201" s="16"/>
      <c r="AK201" s="16"/>
    </row>
    <row r="202" spans="2:37" ht="15.75" customHeight="1" x14ac:dyDescent="0.25">
      <c r="B202" s="15"/>
      <c r="C202" s="16"/>
      <c r="D202" s="16"/>
      <c r="E202" s="16"/>
      <c r="F202" s="16"/>
      <c r="G202" s="15"/>
      <c r="H202" s="16"/>
      <c r="I202" s="16"/>
      <c r="J202" s="16"/>
      <c r="K202" s="16"/>
      <c r="L202" s="16"/>
      <c r="M202" s="16"/>
      <c r="N202" s="16"/>
      <c r="O202" s="16"/>
      <c r="P202" s="16"/>
      <c r="Q202" s="16"/>
      <c r="R202" s="16"/>
      <c r="S202" s="16"/>
      <c r="T202" s="16"/>
      <c r="U202" s="16"/>
      <c r="V202" s="16"/>
      <c r="W202" s="16"/>
      <c r="X202" s="16"/>
      <c r="Y202" s="16"/>
      <c r="Z202" s="16"/>
      <c r="AA202" s="16"/>
      <c r="AB202" s="16"/>
      <c r="AC202" s="16"/>
      <c r="AD202" s="16"/>
      <c r="AE202" s="16"/>
      <c r="AF202" s="16"/>
      <c r="AG202" s="16"/>
      <c r="AH202" s="16"/>
      <c r="AI202" s="16"/>
      <c r="AJ202" s="16"/>
      <c r="AK202" s="16"/>
    </row>
    <row r="203" spans="2:37" ht="15.75" customHeight="1" x14ac:dyDescent="0.25">
      <c r="B203" s="15"/>
      <c r="C203" s="16"/>
      <c r="D203" s="16"/>
      <c r="E203" s="16"/>
      <c r="F203" s="16"/>
      <c r="G203" s="15"/>
      <c r="H203" s="16"/>
      <c r="I203" s="16"/>
      <c r="J203" s="16"/>
      <c r="K203" s="16"/>
      <c r="L203" s="16"/>
      <c r="M203" s="16"/>
      <c r="N203" s="16"/>
      <c r="O203" s="16"/>
      <c r="P203" s="16"/>
      <c r="Q203" s="16"/>
      <c r="R203" s="16"/>
      <c r="S203" s="16"/>
      <c r="T203" s="16"/>
      <c r="U203" s="16"/>
      <c r="V203" s="16"/>
      <c r="W203" s="16"/>
      <c r="X203" s="16"/>
      <c r="Y203" s="16"/>
      <c r="Z203" s="16"/>
      <c r="AA203" s="16"/>
      <c r="AB203" s="16"/>
      <c r="AC203" s="16"/>
      <c r="AD203" s="16"/>
      <c r="AE203" s="16"/>
      <c r="AF203" s="16"/>
      <c r="AG203" s="16"/>
      <c r="AH203" s="16"/>
      <c r="AI203" s="16"/>
      <c r="AJ203" s="16"/>
      <c r="AK203" s="16"/>
    </row>
    <row r="204" spans="2:37" ht="15.75" customHeight="1" x14ac:dyDescent="0.25">
      <c r="B204" s="15"/>
      <c r="C204" s="16"/>
      <c r="D204" s="16"/>
      <c r="E204" s="16"/>
      <c r="F204" s="16"/>
      <c r="G204" s="15"/>
      <c r="H204" s="16"/>
      <c r="I204" s="16"/>
      <c r="J204" s="16"/>
      <c r="K204" s="16"/>
      <c r="L204" s="16"/>
      <c r="M204" s="16"/>
      <c r="N204" s="16"/>
      <c r="O204" s="16"/>
      <c r="P204" s="16"/>
      <c r="Q204" s="16"/>
      <c r="R204" s="16"/>
      <c r="S204" s="16"/>
      <c r="T204" s="16"/>
      <c r="U204" s="16"/>
      <c r="V204" s="16"/>
      <c r="W204" s="16"/>
      <c r="X204" s="16"/>
      <c r="Y204" s="16"/>
      <c r="Z204" s="16"/>
      <c r="AA204" s="16"/>
      <c r="AB204" s="16"/>
      <c r="AC204" s="16"/>
      <c r="AD204" s="16"/>
      <c r="AE204" s="16"/>
      <c r="AF204" s="16"/>
      <c r="AG204" s="16"/>
      <c r="AH204" s="16"/>
      <c r="AI204" s="16"/>
      <c r="AJ204" s="16"/>
      <c r="AK204" s="16"/>
    </row>
    <row r="205" spans="2:37" ht="15.75" customHeight="1" x14ac:dyDescent="0.25">
      <c r="B205" s="15"/>
      <c r="C205" s="16"/>
      <c r="D205" s="16"/>
      <c r="E205" s="16"/>
      <c r="F205" s="16"/>
      <c r="G205" s="15"/>
      <c r="H205" s="16"/>
      <c r="I205" s="16"/>
      <c r="J205" s="16"/>
      <c r="K205" s="16"/>
      <c r="L205" s="16"/>
      <c r="M205" s="16"/>
      <c r="N205" s="16"/>
      <c r="O205" s="16"/>
      <c r="P205" s="16"/>
      <c r="Q205" s="16"/>
      <c r="R205" s="16"/>
      <c r="S205" s="16"/>
      <c r="T205" s="16"/>
      <c r="U205" s="16"/>
      <c r="V205" s="16"/>
      <c r="W205" s="16"/>
      <c r="X205" s="16"/>
      <c r="Y205" s="16"/>
      <c r="Z205" s="16"/>
      <c r="AA205" s="16"/>
      <c r="AB205" s="16"/>
      <c r="AC205" s="16"/>
      <c r="AD205" s="16"/>
      <c r="AE205" s="16"/>
      <c r="AF205" s="16"/>
      <c r="AG205" s="16"/>
      <c r="AH205" s="16"/>
      <c r="AI205" s="16"/>
      <c r="AJ205" s="16"/>
      <c r="AK205" s="16"/>
    </row>
    <row r="206" spans="2:37" ht="15.75" customHeight="1" x14ac:dyDescent="0.25">
      <c r="B206" s="15"/>
      <c r="C206" s="16"/>
      <c r="D206" s="16"/>
      <c r="E206" s="16"/>
      <c r="F206" s="16"/>
      <c r="G206" s="15"/>
      <c r="H206" s="16"/>
      <c r="I206" s="16"/>
      <c r="J206" s="16"/>
      <c r="K206" s="16"/>
      <c r="L206" s="16"/>
      <c r="M206" s="16"/>
      <c r="N206" s="16"/>
      <c r="O206" s="16"/>
      <c r="P206" s="16"/>
      <c r="Q206" s="16"/>
      <c r="R206" s="16"/>
      <c r="S206" s="16"/>
      <c r="T206" s="16"/>
      <c r="U206" s="16"/>
      <c r="V206" s="16"/>
      <c r="W206" s="16"/>
      <c r="X206" s="16"/>
      <c r="Y206" s="16"/>
      <c r="Z206" s="16"/>
      <c r="AA206" s="16"/>
      <c r="AB206" s="16"/>
      <c r="AC206" s="16"/>
      <c r="AD206" s="16"/>
      <c r="AE206" s="16"/>
      <c r="AF206" s="16"/>
      <c r="AG206" s="16"/>
      <c r="AH206" s="16"/>
      <c r="AI206" s="16"/>
      <c r="AJ206" s="16"/>
      <c r="AK206" s="16"/>
    </row>
    <row r="207" spans="2:37" ht="15.75" customHeight="1" x14ac:dyDescent="0.25">
      <c r="B207" s="15"/>
      <c r="C207" s="16"/>
      <c r="D207" s="16"/>
      <c r="E207" s="16"/>
      <c r="F207" s="16"/>
      <c r="G207" s="15"/>
      <c r="H207" s="16"/>
      <c r="I207" s="16"/>
      <c r="J207" s="16"/>
      <c r="K207" s="16"/>
      <c r="L207" s="16"/>
      <c r="M207" s="16"/>
      <c r="N207" s="16"/>
      <c r="O207" s="16"/>
      <c r="P207" s="16"/>
      <c r="Q207" s="16"/>
      <c r="R207" s="16"/>
      <c r="S207" s="16"/>
      <c r="T207" s="16"/>
      <c r="U207" s="16"/>
      <c r="V207" s="16"/>
      <c r="W207" s="16"/>
      <c r="X207" s="16"/>
      <c r="Y207" s="16"/>
      <c r="Z207" s="16"/>
      <c r="AA207" s="16"/>
      <c r="AB207" s="16"/>
      <c r="AC207" s="16"/>
      <c r="AD207" s="16"/>
      <c r="AE207" s="16"/>
      <c r="AF207" s="16"/>
      <c r="AG207" s="16"/>
      <c r="AH207" s="16"/>
      <c r="AI207" s="16"/>
      <c r="AJ207" s="16"/>
      <c r="AK207" s="16"/>
    </row>
    <row r="208" spans="2:37" ht="15.75" customHeight="1" x14ac:dyDescent="0.25">
      <c r="B208" s="15"/>
      <c r="C208" s="16"/>
      <c r="D208" s="16"/>
      <c r="E208" s="16"/>
      <c r="F208" s="16"/>
      <c r="G208" s="15"/>
      <c r="H208" s="16"/>
      <c r="I208" s="16"/>
      <c r="J208" s="16"/>
      <c r="K208" s="16"/>
      <c r="L208" s="16"/>
      <c r="M208" s="16"/>
      <c r="N208" s="16"/>
      <c r="O208" s="16"/>
      <c r="P208" s="16"/>
      <c r="Q208" s="16"/>
      <c r="R208" s="16"/>
      <c r="S208" s="16"/>
      <c r="T208" s="16"/>
      <c r="U208" s="16"/>
      <c r="V208" s="16"/>
      <c r="W208" s="16"/>
      <c r="X208" s="16"/>
      <c r="Y208" s="16"/>
      <c r="Z208" s="16"/>
      <c r="AA208" s="16"/>
      <c r="AB208" s="16"/>
      <c r="AC208" s="16"/>
      <c r="AD208" s="16"/>
      <c r="AE208" s="16"/>
      <c r="AF208" s="16"/>
      <c r="AG208" s="16"/>
      <c r="AH208" s="16"/>
      <c r="AI208" s="16"/>
      <c r="AJ208" s="16"/>
      <c r="AK208" s="16"/>
    </row>
    <row r="209" spans="2:37" ht="15.75" customHeight="1" x14ac:dyDescent="0.25">
      <c r="B209" s="15"/>
      <c r="C209" s="16"/>
      <c r="D209" s="16"/>
      <c r="E209" s="16"/>
      <c r="F209" s="16"/>
      <c r="G209" s="15"/>
      <c r="H209" s="16"/>
      <c r="I209" s="16"/>
      <c r="J209" s="16"/>
      <c r="K209" s="16"/>
      <c r="L209" s="16"/>
      <c r="M209" s="16"/>
      <c r="N209" s="16"/>
      <c r="O209" s="16"/>
      <c r="P209" s="16"/>
      <c r="Q209" s="16"/>
      <c r="R209" s="16"/>
      <c r="S209" s="16"/>
      <c r="T209" s="16"/>
      <c r="U209" s="16"/>
      <c r="V209" s="16"/>
      <c r="W209" s="16"/>
      <c r="X209" s="16"/>
      <c r="Y209" s="16"/>
      <c r="Z209" s="16"/>
      <c r="AA209" s="16"/>
      <c r="AB209" s="16"/>
      <c r="AC209" s="16"/>
      <c r="AD209" s="16"/>
      <c r="AE209" s="16"/>
      <c r="AF209" s="16"/>
      <c r="AG209" s="16"/>
      <c r="AH209" s="16"/>
      <c r="AI209" s="16"/>
      <c r="AJ209" s="16"/>
      <c r="AK209" s="16"/>
    </row>
    <row r="210" spans="2:37" ht="15.75" customHeight="1" x14ac:dyDescent="0.25">
      <c r="B210" s="15"/>
      <c r="C210" s="16"/>
      <c r="D210" s="16"/>
      <c r="E210" s="16"/>
      <c r="F210" s="16"/>
      <c r="G210" s="15"/>
      <c r="H210" s="16"/>
      <c r="I210" s="16"/>
      <c r="J210" s="16"/>
      <c r="K210" s="16"/>
      <c r="L210" s="16"/>
      <c r="M210" s="16"/>
      <c r="N210" s="16"/>
      <c r="O210" s="16"/>
      <c r="P210" s="16"/>
      <c r="Q210" s="16"/>
      <c r="R210" s="16"/>
      <c r="S210" s="16"/>
      <c r="T210" s="16"/>
      <c r="U210" s="16"/>
      <c r="V210" s="16"/>
      <c r="W210" s="16"/>
      <c r="X210" s="16"/>
      <c r="Y210" s="16"/>
      <c r="Z210" s="16"/>
      <c r="AA210" s="16"/>
      <c r="AB210" s="16"/>
      <c r="AC210" s="16"/>
      <c r="AD210" s="16"/>
      <c r="AE210" s="16"/>
      <c r="AF210" s="16"/>
      <c r="AG210" s="16"/>
      <c r="AH210" s="16"/>
      <c r="AI210" s="16"/>
      <c r="AJ210" s="16"/>
      <c r="AK210" s="16"/>
    </row>
    <row r="211" spans="2:37" ht="15.75" customHeight="1" x14ac:dyDescent="0.25">
      <c r="B211" s="15"/>
      <c r="C211" s="16"/>
      <c r="D211" s="16"/>
      <c r="E211" s="16"/>
      <c r="F211" s="16"/>
      <c r="G211" s="15"/>
      <c r="H211" s="16"/>
      <c r="I211" s="16"/>
      <c r="J211" s="16"/>
      <c r="K211" s="16"/>
      <c r="L211" s="16"/>
      <c r="M211" s="16"/>
      <c r="N211" s="16"/>
      <c r="O211" s="16"/>
      <c r="P211" s="16"/>
      <c r="Q211" s="16"/>
      <c r="R211" s="16"/>
      <c r="S211" s="16"/>
      <c r="T211" s="16"/>
      <c r="U211" s="16"/>
      <c r="V211" s="16"/>
      <c r="W211" s="16"/>
      <c r="X211" s="16"/>
      <c r="Y211" s="16"/>
      <c r="Z211" s="16"/>
      <c r="AA211" s="16"/>
      <c r="AB211" s="16"/>
      <c r="AC211" s="16"/>
      <c r="AD211" s="16"/>
      <c r="AE211" s="16"/>
      <c r="AF211" s="16"/>
      <c r="AG211" s="16"/>
      <c r="AH211" s="16"/>
      <c r="AI211" s="16"/>
      <c r="AJ211" s="16"/>
      <c r="AK211" s="16"/>
    </row>
    <row r="212" spans="2:37" ht="15.75" customHeight="1" x14ac:dyDescent="0.25">
      <c r="B212" s="15"/>
      <c r="C212" s="16"/>
      <c r="D212" s="16"/>
      <c r="E212" s="16"/>
      <c r="F212" s="16"/>
      <c r="G212" s="15"/>
      <c r="H212" s="16"/>
      <c r="I212" s="16"/>
      <c r="J212" s="16"/>
      <c r="K212" s="16"/>
      <c r="L212" s="16"/>
      <c r="M212" s="16"/>
      <c r="N212" s="16"/>
      <c r="O212" s="16"/>
      <c r="P212" s="16"/>
      <c r="Q212" s="16"/>
      <c r="R212" s="16"/>
      <c r="S212" s="16"/>
      <c r="T212" s="16"/>
      <c r="U212" s="16"/>
      <c r="V212" s="16"/>
      <c r="W212" s="16"/>
      <c r="X212" s="16"/>
      <c r="Y212" s="16"/>
      <c r="Z212" s="16"/>
      <c r="AA212" s="16"/>
      <c r="AB212" s="16"/>
      <c r="AC212" s="16"/>
      <c r="AD212" s="16"/>
      <c r="AE212" s="16"/>
      <c r="AF212" s="16"/>
      <c r="AG212" s="16"/>
      <c r="AH212" s="16"/>
      <c r="AI212" s="16"/>
      <c r="AJ212" s="16"/>
      <c r="AK212" s="16"/>
    </row>
    <row r="213" spans="2:37" ht="15.75" customHeight="1" x14ac:dyDescent="0.25">
      <c r="B213" s="15"/>
      <c r="C213" s="16"/>
      <c r="D213" s="16"/>
      <c r="E213" s="16"/>
      <c r="F213" s="16"/>
      <c r="G213" s="15"/>
      <c r="H213" s="16"/>
      <c r="I213" s="16"/>
      <c r="J213" s="16"/>
      <c r="K213" s="16"/>
      <c r="L213" s="16"/>
      <c r="M213" s="16"/>
      <c r="N213" s="16"/>
      <c r="O213" s="16"/>
      <c r="P213" s="16"/>
      <c r="Q213" s="16"/>
      <c r="R213" s="16"/>
      <c r="S213" s="16"/>
      <c r="T213" s="16"/>
      <c r="U213" s="16"/>
      <c r="V213" s="16"/>
      <c r="W213" s="16"/>
      <c r="X213" s="16"/>
      <c r="Y213" s="16"/>
      <c r="Z213" s="16"/>
      <c r="AA213" s="16"/>
      <c r="AB213" s="16"/>
      <c r="AC213" s="16"/>
      <c r="AD213" s="16"/>
      <c r="AE213" s="16"/>
      <c r="AF213" s="16"/>
      <c r="AG213" s="16"/>
      <c r="AH213" s="16"/>
      <c r="AI213" s="16"/>
      <c r="AJ213" s="16"/>
      <c r="AK213" s="16"/>
    </row>
    <row r="214" spans="2:37" ht="15.75" customHeight="1" x14ac:dyDescent="0.25">
      <c r="B214" s="15"/>
      <c r="C214" s="16"/>
      <c r="D214" s="16"/>
      <c r="E214" s="16"/>
      <c r="F214" s="16"/>
      <c r="G214" s="15"/>
      <c r="H214" s="16"/>
      <c r="I214" s="16"/>
      <c r="J214" s="16"/>
      <c r="K214" s="16"/>
      <c r="L214" s="16"/>
      <c r="M214" s="16"/>
      <c r="N214" s="16"/>
      <c r="O214" s="16"/>
      <c r="P214" s="16"/>
      <c r="Q214" s="16"/>
      <c r="R214" s="16"/>
      <c r="S214" s="16"/>
      <c r="T214" s="16"/>
      <c r="U214" s="16"/>
      <c r="V214" s="16"/>
      <c r="W214" s="16"/>
      <c r="X214" s="16"/>
      <c r="Y214" s="16"/>
      <c r="Z214" s="16"/>
      <c r="AA214" s="16"/>
      <c r="AB214" s="16"/>
      <c r="AC214" s="16"/>
      <c r="AD214" s="16"/>
      <c r="AE214" s="16"/>
      <c r="AF214" s="16"/>
      <c r="AG214" s="16"/>
      <c r="AH214" s="16"/>
      <c r="AI214" s="16"/>
      <c r="AJ214" s="16"/>
      <c r="AK214" s="16"/>
    </row>
    <row r="215" spans="2:37" ht="15.75" customHeight="1" x14ac:dyDescent="0.25">
      <c r="B215" s="15"/>
      <c r="C215" s="16"/>
      <c r="D215" s="16"/>
      <c r="E215" s="16"/>
      <c r="F215" s="16"/>
      <c r="G215" s="15"/>
      <c r="H215" s="16"/>
      <c r="I215" s="16"/>
      <c r="J215" s="16"/>
      <c r="K215" s="16"/>
      <c r="L215" s="16"/>
      <c r="M215" s="16"/>
      <c r="N215" s="16"/>
      <c r="O215" s="16"/>
      <c r="P215" s="16"/>
      <c r="Q215" s="16"/>
      <c r="R215" s="16"/>
      <c r="S215" s="16"/>
      <c r="T215" s="16"/>
      <c r="U215" s="16"/>
      <c r="V215" s="16"/>
      <c r="W215" s="16"/>
      <c r="X215" s="16"/>
      <c r="Y215" s="16"/>
      <c r="Z215" s="16"/>
      <c r="AA215" s="16"/>
      <c r="AB215" s="16"/>
      <c r="AC215" s="16"/>
      <c r="AD215" s="16"/>
      <c r="AE215" s="16"/>
      <c r="AF215" s="16"/>
      <c r="AG215" s="16"/>
      <c r="AH215" s="16"/>
      <c r="AI215" s="16"/>
      <c r="AJ215" s="16"/>
      <c r="AK215" s="16"/>
    </row>
    <row r="216" spans="2:37" ht="15.75" customHeight="1" x14ac:dyDescent="0.25">
      <c r="B216" s="15"/>
      <c r="C216" s="16"/>
      <c r="D216" s="16"/>
      <c r="E216" s="16"/>
      <c r="F216" s="16"/>
      <c r="G216" s="15"/>
      <c r="H216" s="16"/>
      <c r="I216" s="16"/>
      <c r="J216" s="16"/>
      <c r="K216" s="16"/>
      <c r="L216" s="16"/>
      <c r="M216" s="16"/>
      <c r="N216" s="16"/>
      <c r="O216" s="16"/>
      <c r="P216" s="16"/>
      <c r="Q216" s="16"/>
      <c r="R216" s="16"/>
      <c r="S216" s="16"/>
      <c r="T216" s="16"/>
      <c r="U216" s="16"/>
      <c r="V216" s="16"/>
      <c r="W216" s="16"/>
      <c r="X216" s="16"/>
      <c r="Y216" s="16"/>
      <c r="Z216" s="16"/>
      <c r="AA216" s="16"/>
      <c r="AB216" s="16"/>
      <c r="AC216" s="16"/>
      <c r="AD216" s="16"/>
      <c r="AE216" s="16"/>
      <c r="AF216" s="16"/>
      <c r="AG216" s="16"/>
      <c r="AH216" s="16"/>
      <c r="AI216" s="16"/>
      <c r="AJ216" s="16"/>
      <c r="AK216" s="16"/>
    </row>
    <row r="217" spans="2:37" ht="15.75" customHeight="1" x14ac:dyDescent="0.25">
      <c r="B217" s="15"/>
      <c r="C217" s="16"/>
      <c r="D217" s="16"/>
      <c r="E217" s="16"/>
      <c r="F217" s="16"/>
      <c r="G217" s="15"/>
      <c r="H217" s="16"/>
      <c r="I217" s="16"/>
      <c r="J217" s="16"/>
      <c r="K217" s="16"/>
      <c r="L217" s="16"/>
      <c r="M217" s="16"/>
      <c r="N217" s="16"/>
      <c r="O217" s="16"/>
      <c r="P217" s="16"/>
      <c r="Q217" s="16"/>
      <c r="R217" s="16"/>
      <c r="S217" s="16"/>
      <c r="T217" s="16"/>
      <c r="U217" s="16"/>
      <c r="V217" s="16"/>
      <c r="W217" s="16"/>
      <c r="X217" s="16"/>
      <c r="Y217" s="16"/>
      <c r="Z217" s="16"/>
      <c r="AA217" s="16"/>
      <c r="AB217" s="16"/>
      <c r="AC217" s="16"/>
      <c r="AD217" s="16"/>
      <c r="AE217" s="16"/>
      <c r="AF217" s="16"/>
      <c r="AG217" s="16"/>
      <c r="AH217" s="16"/>
      <c r="AI217" s="16"/>
      <c r="AJ217" s="16"/>
      <c r="AK217" s="16"/>
    </row>
    <row r="218" spans="2:37" ht="15.75" customHeight="1" x14ac:dyDescent="0.25">
      <c r="B218" s="15"/>
      <c r="C218" s="16"/>
      <c r="D218" s="16"/>
      <c r="E218" s="16"/>
      <c r="F218" s="16"/>
      <c r="G218" s="15"/>
      <c r="H218" s="16"/>
      <c r="I218" s="16"/>
      <c r="J218" s="16"/>
      <c r="K218" s="16"/>
      <c r="L218" s="16"/>
      <c r="M218" s="16"/>
      <c r="N218" s="16"/>
      <c r="O218" s="16"/>
      <c r="P218" s="16"/>
      <c r="Q218" s="16"/>
      <c r="R218" s="16"/>
      <c r="S218" s="16"/>
      <c r="T218" s="16"/>
      <c r="U218" s="16"/>
      <c r="V218" s="16"/>
      <c r="W218" s="16"/>
      <c r="X218" s="16"/>
      <c r="Y218" s="16"/>
      <c r="Z218" s="16"/>
      <c r="AA218" s="16"/>
      <c r="AB218" s="16"/>
      <c r="AC218" s="16"/>
      <c r="AD218" s="16"/>
      <c r="AE218" s="16"/>
      <c r="AF218" s="16"/>
      <c r="AG218" s="16"/>
      <c r="AH218" s="16"/>
      <c r="AI218" s="16"/>
      <c r="AJ218" s="16"/>
      <c r="AK218" s="16"/>
    </row>
    <row r="219" spans="2:37" ht="15.75" customHeight="1" x14ac:dyDescent="0.25">
      <c r="B219" s="15"/>
      <c r="C219" s="16"/>
      <c r="D219" s="16"/>
      <c r="E219" s="16"/>
      <c r="F219" s="16"/>
      <c r="G219" s="15"/>
      <c r="H219" s="16"/>
      <c r="I219" s="16"/>
      <c r="J219" s="16"/>
      <c r="K219" s="16"/>
      <c r="L219" s="16"/>
      <c r="M219" s="16"/>
      <c r="N219" s="16"/>
      <c r="O219" s="16"/>
      <c r="P219" s="16"/>
      <c r="Q219" s="16"/>
      <c r="R219" s="16"/>
      <c r="S219" s="16"/>
      <c r="T219" s="16"/>
      <c r="U219" s="16"/>
      <c r="V219" s="16"/>
      <c r="W219" s="16"/>
      <c r="X219" s="16"/>
      <c r="Y219" s="16"/>
      <c r="Z219" s="16"/>
      <c r="AA219" s="16"/>
      <c r="AB219" s="16"/>
      <c r="AC219" s="16"/>
      <c r="AD219" s="16"/>
      <c r="AE219" s="16"/>
      <c r="AF219" s="16"/>
      <c r="AG219" s="16"/>
      <c r="AH219" s="16"/>
      <c r="AI219" s="16"/>
      <c r="AJ219" s="16"/>
      <c r="AK219" s="16"/>
    </row>
    <row r="220" spans="2:37" ht="15.75" customHeight="1" x14ac:dyDescent="0.25">
      <c r="B220" s="15"/>
      <c r="C220" s="16"/>
      <c r="D220" s="16"/>
      <c r="E220" s="16"/>
      <c r="F220" s="16"/>
      <c r="G220" s="15"/>
      <c r="H220" s="16"/>
      <c r="I220" s="16"/>
      <c r="J220" s="16"/>
      <c r="K220" s="16"/>
      <c r="L220" s="16"/>
      <c r="M220" s="16"/>
      <c r="N220" s="16"/>
      <c r="O220" s="16"/>
      <c r="P220" s="16"/>
      <c r="Q220" s="16"/>
      <c r="R220" s="16"/>
      <c r="S220" s="16"/>
      <c r="T220" s="16"/>
      <c r="U220" s="16"/>
      <c r="V220" s="16"/>
      <c r="W220" s="16"/>
      <c r="X220" s="16"/>
      <c r="Y220" s="16"/>
      <c r="Z220" s="16"/>
      <c r="AA220" s="16"/>
      <c r="AB220" s="16"/>
      <c r="AC220" s="16"/>
      <c r="AD220" s="16"/>
      <c r="AE220" s="16"/>
      <c r="AF220" s="16"/>
      <c r="AG220" s="16"/>
      <c r="AH220" s="16"/>
      <c r="AI220" s="16"/>
      <c r="AJ220" s="16"/>
      <c r="AK220" s="16"/>
    </row>
    <row r="221" spans="2:37" ht="15.75" customHeight="1" x14ac:dyDescent="0.25">
      <c r="B221" s="15"/>
      <c r="C221" s="16"/>
      <c r="D221" s="16"/>
      <c r="E221" s="16"/>
      <c r="F221" s="16"/>
      <c r="G221" s="15"/>
      <c r="H221" s="16"/>
      <c r="I221" s="16"/>
      <c r="J221" s="16"/>
      <c r="K221" s="16"/>
      <c r="L221" s="16"/>
      <c r="M221" s="16"/>
      <c r="N221" s="16"/>
      <c r="O221" s="16"/>
      <c r="P221" s="16"/>
      <c r="Q221" s="16"/>
      <c r="R221" s="16"/>
      <c r="S221" s="16"/>
      <c r="T221" s="16"/>
      <c r="U221" s="16"/>
      <c r="V221" s="16"/>
      <c r="W221" s="16"/>
      <c r="X221" s="16"/>
      <c r="Y221" s="16"/>
      <c r="Z221" s="16"/>
      <c r="AA221" s="16"/>
      <c r="AB221" s="16"/>
      <c r="AC221" s="16"/>
      <c r="AD221" s="16"/>
      <c r="AE221" s="16"/>
      <c r="AF221" s="16"/>
      <c r="AG221" s="16"/>
      <c r="AH221" s="16"/>
      <c r="AI221" s="16"/>
      <c r="AJ221" s="16"/>
      <c r="AK221" s="16"/>
    </row>
    <row r="222" spans="2:37" ht="15.75" customHeight="1" x14ac:dyDescent="0.25">
      <c r="B222" s="15"/>
      <c r="C222" s="16"/>
      <c r="D222" s="16"/>
      <c r="E222" s="16"/>
      <c r="F222" s="16"/>
      <c r="G222" s="15"/>
      <c r="H222" s="16"/>
      <c r="I222" s="16"/>
      <c r="J222" s="16"/>
      <c r="K222" s="16"/>
      <c r="L222" s="16"/>
      <c r="M222" s="16"/>
      <c r="N222" s="16"/>
      <c r="O222" s="16"/>
      <c r="P222" s="16"/>
      <c r="Q222" s="16"/>
      <c r="R222" s="16"/>
      <c r="S222" s="16"/>
      <c r="T222" s="16"/>
      <c r="U222" s="16"/>
      <c r="V222" s="16"/>
      <c r="W222" s="16"/>
      <c r="X222" s="16"/>
      <c r="Y222" s="16"/>
      <c r="Z222" s="16"/>
      <c r="AA222" s="16"/>
      <c r="AB222" s="16"/>
      <c r="AC222" s="16"/>
      <c r="AD222" s="16"/>
      <c r="AE222" s="16"/>
      <c r="AF222" s="16"/>
      <c r="AG222" s="16"/>
      <c r="AH222" s="16"/>
      <c r="AI222" s="16"/>
      <c r="AJ222" s="16"/>
      <c r="AK222" s="16"/>
    </row>
    <row r="223" spans="2:37" ht="15.75" customHeight="1" x14ac:dyDescent="0.25">
      <c r="B223" s="15"/>
      <c r="C223" s="16"/>
      <c r="D223" s="16"/>
      <c r="E223" s="16"/>
      <c r="F223" s="16"/>
      <c r="G223" s="15"/>
      <c r="H223" s="16"/>
      <c r="I223" s="16"/>
      <c r="J223" s="16"/>
      <c r="K223" s="16"/>
      <c r="L223" s="16"/>
      <c r="M223" s="16"/>
      <c r="N223" s="16"/>
      <c r="O223" s="16"/>
      <c r="P223" s="16"/>
      <c r="Q223" s="16"/>
      <c r="R223" s="16"/>
      <c r="S223" s="16"/>
      <c r="T223" s="16"/>
      <c r="U223" s="16"/>
      <c r="V223" s="16"/>
      <c r="W223" s="16"/>
      <c r="X223" s="16"/>
      <c r="Y223" s="16"/>
      <c r="Z223" s="16"/>
      <c r="AA223" s="16"/>
      <c r="AB223" s="16"/>
      <c r="AC223" s="16"/>
      <c r="AD223" s="16"/>
      <c r="AE223" s="16"/>
      <c r="AF223" s="16"/>
      <c r="AG223" s="16"/>
      <c r="AH223" s="16"/>
      <c r="AI223" s="16"/>
      <c r="AJ223" s="16"/>
      <c r="AK223" s="16"/>
    </row>
    <row r="224" spans="2:37" ht="15.75" customHeight="1" x14ac:dyDescent="0.25">
      <c r="B224" s="15"/>
      <c r="C224" s="16"/>
      <c r="D224" s="16"/>
      <c r="E224" s="16"/>
      <c r="F224" s="16"/>
      <c r="G224" s="15"/>
      <c r="H224" s="16"/>
      <c r="I224" s="16"/>
      <c r="J224" s="16"/>
      <c r="K224" s="16"/>
      <c r="L224" s="16"/>
      <c r="M224" s="16"/>
      <c r="N224" s="16"/>
      <c r="O224" s="16"/>
      <c r="P224" s="16"/>
      <c r="Q224" s="16"/>
      <c r="R224" s="16"/>
      <c r="S224" s="16"/>
      <c r="T224" s="16"/>
      <c r="U224" s="16"/>
      <c r="V224" s="16"/>
      <c r="W224" s="16"/>
      <c r="X224" s="16"/>
      <c r="Y224" s="16"/>
      <c r="Z224" s="16"/>
      <c r="AA224" s="16"/>
      <c r="AB224" s="16"/>
      <c r="AC224" s="16"/>
      <c r="AD224" s="16"/>
      <c r="AE224" s="16"/>
      <c r="AF224" s="16"/>
      <c r="AG224" s="16"/>
      <c r="AH224" s="16"/>
      <c r="AI224" s="16"/>
      <c r="AJ224" s="16"/>
      <c r="AK224" s="16"/>
    </row>
    <row r="225" spans="2:37" ht="15.75" customHeight="1" x14ac:dyDescent="0.25">
      <c r="B225" s="15"/>
      <c r="C225" s="16"/>
      <c r="D225" s="16"/>
      <c r="E225" s="16"/>
      <c r="F225" s="16"/>
      <c r="G225" s="15"/>
      <c r="H225" s="16"/>
      <c r="I225" s="16"/>
      <c r="J225" s="16"/>
      <c r="K225" s="16"/>
      <c r="L225" s="16"/>
      <c r="M225" s="16"/>
      <c r="N225" s="16"/>
      <c r="O225" s="16"/>
      <c r="P225" s="16"/>
      <c r="Q225" s="16"/>
      <c r="R225" s="16"/>
      <c r="S225" s="16"/>
      <c r="T225" s="16"/>
      <c r="U225" s="16"/>
      <c r="V225" s="16"/>
      <c r="W225" s="16"/>
      <c r="X225" s="16"/>
      <c r="Y225" s="16"/>
      <c r="Z225" s="16"/>
      <c r="AA225" s="16"/>
      <c r="AB225" s="16"/>
      <c r="AC225" s="16"/>
      <c r="AD225" s="16"/>
      <c r="AE225" s="16"/>
      <c r="AF225" s="16"/>
      <c r="AG225" s="16"/>
      <c r="AH225" s="16"/>
      <c r="AI225" s="16"/>
      <c r="AJ225" s="16"/>
      <c r="AK225" s="16"/>
    </row>
    <row r="226" spans="2:37" ht="15.75" customHeight="1" x14ac:dyDescent="0.25">
      <c r="B226" s="15"/>
      <c r="C226" s="16"/>
      <c r="D226" s="16"/>
      <c r="E226" s="16"/>
      <c r="F226" s="16"/>
      <c r="G226" s="15"/>
      <c r="H226" s="16"/>
      <c r="I226" s="16"/>
      <c r="J226" s="16"/>
      <c r="K226" s="16"/>
      <c r="L226" s="16"/>
      <c r="M226" s="16"/>
      <c r="N226" s="16"/>
      <c r="O226" s="16"/>
      <c r="P226" s="16"/>
      <c r="Q226" s="16"/>
      <c r="R226" s="16"/>
      <c r="S226" s="16"/>
      <c r="T226" s="16"/>
      <c r="U226" s="16"/>
      <c r="V226" s="16"/>
      <c r="W226" s="16"/>
      <c r="X226" s="16"/>
      <c r="Y226" s="16"/>
      <c r="Z226" s="16"/>
      <c r="AA226" s="16"/>
      <c r="AB226" s="16"/>
      <c r="AC226" s="16"/>
      <c r="AD226" s="16"/>
      <c r="AE226" s="16"/>
      <c r="AF226" s="16"/>
      <c r="AG226" s="16"/>
      <c r="AH226" s="16"/>
      <c r="AI226" s="16"/>
      <c r="AJ226" s="16"/>
      <c r="AK226" s="16"/>
    </row>
    <row r="227" spans="2:37" ht="15.75" customHeight="1" x14ac:dyDescent="0.25">
      <c r="B227" s="15"/>
      <c r="C227" s="16"/>
      <c r="D227" s="16"/>
      <c r="E227" s="16"/>
      <c r="F227" s="16"/>
      <c r="G227" s="15"/>
      <c r="H227" s="16"/>
      <c r="I227" s="16"/>
      <c r="J227" s="16"/>
      <c r="K227" s="16"/>
      <c r="L227" s="16"/>
      <c r="M227" s="16"/>
      <c r="N227" s="16"/>
      <c r="O227" s="16"/>
      <c r="P227" s="16"/>
      <c r="Q227" s="16"/>
      <c r="R227" s="16"/>
      <c r="S227" s="16"/>
      <c r="T227" s="16"/>
      <c r="U227" s="16"/>
      <c r="V227" s="16"/>
      <c r="W227" s="16"/>
      <c r="X227" s="16"/>
      <c r="Y227" s="16"/>
      <c r="Z227" s="16"/>
      <c r="AA227" s="16"/>
      <c r="AB227" s="16"/>
      <c r="AC227" s="16"/>
      <c r="AD227" s="16"/>
      <c r="AE227" s="16"/>
      <c r="AF227" s="16"/>
      <c r="AG227" s="16"/>
      <c r="AH227" s="16"/>
      <c r="AI227" s="16"/>
      <c r="AJ227" s="16"/>
      <c r="AK227" s="16"/>
    </row>
    <row r="228" spans="2:37" ht="15.75" customHeight="1" x14ac:dyDescent="0.25">
      <c r="B228" s="15"/>
      <c r="C228" s="16"/>
      <c r="D228" s="16"/>
      <c r="E228" s="16"/>
      <c r="F228" s="16"/>
      <c r="G228" s="15"/>
      <c r="H228" s="16"/>
      <c r="I228" s="16"/>
      <c r="J228" s="16"/>
      <c r="K228" s="16"/>
      <c r="L228" s="16"/>
      <c r="M228" s="16"/>
      <c r="N228" s="16"/>
      <c r="O228" s="16"/>
      <c r="P228" s="16"/>
      <c r="Q228" s="16"/>
      <c r="R228" s="16"/>
      <c r="S228" s="16"/>
      <c r="T228" s="16"/>
      <c r="U228" s="16"/>
      <c r="V228" s="16"/>
      <c r="W228" s="16"/>
      <c r="X228" s="16"/>
      <c r="Y228" s="16"/>
      <c r="Z228" s="16"/>
      <c r="AA228" s="16"/>
      <c r="AB228" s="16"/>
      <c r="AC228" s="16"/>
      <c r="AD228" s="16"/>
      <c r="AE228" s="16"/>
      <c r="AF228" s="16"/>
      <c r="AG228" s="16"/>
      <c r="AH228" s="16"/>
      <c r="AI228" s="16"/>
      <c r="AJ228" s="16"/>
      <c r="AK228" s="16"/>
    </row>
    <row r="229" spans="2:37" ht="15.75" customHeight="1" x14ac:dyDescent="0.25">
      <c r="B229" s="15"/>
      <c r="C229" s="16"/>
      <c r="D229" s="16"/>
      <c r="E229" s="16"/>
      <c r="F229" s="16"/>
      <c r="G229" s="15"/>
      <c r="H229" s="16"/>
      <c r="I229" s="16"/>
      <c r="J229" s="16"/>
      <c r="K229" s="16"/>
      <c r="L229" s="16"/>
      <c r="M229" s="16"/>
      <c r="N229" s="16"/>
      <c r="O229" s="16"/>
      <c r="P229" s="16"/>
      <c r="Q229" s="16"/>
      <c r="R229" s="16"/>
      <c r="S229" s="16"/>
      <c r="T229" s="16"/>
      <c r="U229" s="16"/>
      <c r="V229" s="16"/>
      <c r="W229" s="16"/>
      <c r="X229" s="16"/>
      <c r="Y229" s="16"/>
      <c r="Z229" s="16"/>
      <c r="AA229" s="16"/>
      <c r="AB229" s="16"/>
      <c r="AC229" s="16"/>
      <c r="AD229" s="16"/>
      <c r="AE229" s="16"/>
      <c r="AF229" s="16"/>
      <c r="AG229" s="16"/>
      <c r="AH229" s="16"/>
      <c r="AI229" s="16"/>
      <c r="AJ229" s="16"/>
      <c r="AK229" s="16"/>
    </row>
    <row r="230" spans="2:37" ht="15.75" customHeight="1" x14ac:dyDescent="0.25">
      <c r="B230" s="15"/>
      <c r="C230" s="16"/>
      <c r="D230" s="16"/>
      <c r="E230" s="16"/>
      <c r="F230" s="16"/>
      <c r="G230" s="15"/>
      <c r="H230" s="16"/>
      <c r="I230" s="16"/>
      <c r="J230" s="16"/>
      <c r="K230" s="16"/>
      <c r="L230" s="16"/>
      <c r="M230" s="16"/>
      <c r="N230" s="16"/>
      <c r="O230" s="16"/>
      <c r="P230" s="16"/>
      <c r="Q230" s="16"/>
      <c r="R230" s="16"/>
      <c r="S230" s="16"/>
      <c r="T230" s="16"/>
      <c r="U230" s="16"/>
      <c r="V230" s="16"/>
      <c r="W230" s="16"/>
      <c r="X230" s="16"/>
      <c r="Y230" s="16"/>
      <c r="Z230" s="16"/>
      <c r="AA230" s="16"/>
      <c r="AB230" s="16"/>
      <c r="AC230" s="16"/>
      <c r="AD230" s="16"/>
      <c r="AE230" s="16"/>
      <c r="AF230" s="16"/>
      <c r="AG230" s="16"/>
      <c r="AH230" s="16"/>
      <c r="AI230" s="16"/>
      <c r="AJ230" s="16"/>
      <c r="AK230" s="16"/>
    </row>
    <row r="231" spans="2:37" ht="15.75" customHeight="1" x14ac:dyDescent="0.25">
      <c r="B231" s="15"/>
      <c r="C231" s="16"/>
      <c r="D231" s="16"/>
      <c r="E231" s="16"/>
      <c r="F231" s="16"/>
      <c r="G231" s="15"/>
      <c r="H231" s="16"/>
      <c r="I231" s="16"/>
      <c r="J231" s="16"/>
      <c r="K231" s="16"/>
      <c r="L231" s="16"/>
      <c r="M231" s="16"/>
      <c r="N231" s="16"/>
      <c r="O231" s="16"/>
      <c r="P231" s="16"/>
      <c r="Q231" s="16"/>
      <c r="R231" s="16"/>
      <c r="S231" s="16"/>
      <c r="T231" s="16"/>
      <c r="U231" s="16"/>
      <c r="V231" s="16"/>
      <c r="W231" s="16"/>
      <c r="X231" s="16"/>
      <c r="Y231" s="16"/>
      <c r="Z231" s="16"/>
      <c r="AA231" s="16"/>
      <c r="AB231" s="16"/>
      <c r="AC231" s="16"/>
      <c r="AD231" s="16"/>
      <c r="AE231" s="16"/>
      <c r="AF231" s="16"/>
      <c r="AG231" s="16"/>
      <c r="AH231" s="16"/>
      <c r="AI231" s="16"/>
      <c r="AJ231" s="16"/>
      <c r="AK231" s="16"/>
    </row>
    <row r="232" spans="2:37" ht="15.75" customHeight="1" x14ac:dyDescent="0.25">
      <c r="B232" s="15"/>
      <c r="C232" s="16"/>
      <c r="D232" s="16"/>
      <c r="E232" s="16"/>
      <c r="F232" s="16"/>
      <c r="G232" s="15"/>
      <c r="H232" s="16"/>
      <c r="I232" s="16"/>
      <c r="J232" s="16"/>
      <c r="K232" s="16"/>
      <c r="L232" s="16"/>
      <c r="M232" s="16"/>
      <c r="N232" s="16"/>
      <c r="O232" s="16"/>
      <c r="P232" s="16"/>
      <c r="Q232" s="16"/>
      <c r="R232" s="16"/>
      <c r="S232" s="16"/>
      <c r="T232" s="16"/>
      <c r="U232" s="16"/>
      <c r="V232" s="16"/>
      <c r="W232" s="16"/>
      <c r="X232" s="16"/>
      <c r="Y232" s="16"/>
      <c r="Z232" s="16"/>
      <c r="AA232" s="16"/>
      <c r="AB232" s="16"/>
      <c r="AC232" s="16"/>
      <c r="AD232" s="16"/>
      <c r="AE232" s="16"/>
      <c r="AF232" s="16"/>
      <c r="AG232" s="16"/>
      <c r="AH232" s="16"/>
      <c r="AI232" s="16"/>
      <c r="AJ232" s="16"/>
      <c r="AK232" s="16"/>
    </row>
    <row r="233" spans="2:37" ht="15.75" customHeight="1" x14ac:dyDescent="0.25">
      <c r="B233" s="15"/>
      <c r="C233" s="16"/>
      <c r="D233" s="16"/>
      <c r="E233" s="16"/>
      <c r="F233" s="16"/>
      <c r="G233" s="15"/>
      <c r="H233" s="16"/>
      <c r="I233" s="16"/>
      <c r="J233" s="16"/>
      <c r="K233" s="16"/>
      <c r="L233" s="16"/>
      <c r="M233" s="16"/>
      <c r="N233" s="16"/>
      <c r="O233" s="16"/>
      <c r="P233" s="16"/>
      <c r="Q233" s="16"/>
      <c r="R233" s="16"/>
      <c r="S233" s="16"/>
      <c r="T233" s="16"/>
      <c r="U233" s="16"/>
      <c r="V233" s="16"/>
      <c r="W233" s="16"/>
      <c r="X233" s="16"/>
      <c r="Y233" s="16"/>
      <c r="Z233" s="16"/>
      <c r="AA233" s="16"/>
      <c r="AB233" s="16"/>
      <c r="AC233" s="16"/>
      <c r="AD233" s="16"/>
      <c r="AE233" s="16"/>
      <c r="AF233" s="16"/>
      <c r="AG233" s="16"/>
      <c r="AH233" s="16"/>
      <c r="AI233" s="16"/>
      <c r="AJ233" s="16"/>
      <c r="AK233" s="16"/>
    </row>
    <row r="234" spans="2:37" ht="15.75" customHeight="1" x14ac:dyDescent="0.25">
      <c r="B234" s="15"/>
      <c r="C234" s="16"/>
      <c r="D234" s="16"/>
      <c r="E234" s="16"/>
      <c r="F234" s="16"/>
      <c r="G234" s="15"/>
      <c r="H234" s="16"/>
      <c r="I234" s="16"/>
      <c r="J234" s="16"/>
      <c r="K234" s="16"/>
      <c r="L234" s="16"/>
      <c r="M234" s="16"/>
      <c r="N234" s="16"/>
      <c r="O234" s="16"/>
      <c r="P234" s="16"/>
      <c r="Q234" s="16"/>
      <c r="R234" s="16"/>
      <c r="S234" s="16"/>
      <c r="T234" s="16"/>
      <c r="U234" s="16"/>
      <c r="V234" s="16"/>
      <c r="W234" s="16"/>
      <c r="X234" s="16"/>
      <c r="Y234" s="16"/>
      <c r="Z234" s="16"/>
      <c r="AA234" s="16"/>
      <c r="AB234" s="16"/>
      <c r="AC234" s="16"/>
      <c r="AD234" s="16"/>
      <c r="AE234" s="16"/>
      <c r="AF234" s="16"/>
      <c r="AG234" s="16"/>
      <c r="AH234" s="16"/>
      <c r="AI234" s="16"/>
      <c r="AJ234" s="16"/>
      <c r="AK234" s="16"/>
    </row>
    <row r="235" spans="2:37" ht="15.75" customHeight="1" x14ac:dyDescent="0.25">
      <c r="B235" s="15"/>
      <c r="C235" s="16"/>
      <c r="D235" s="16"/>
      <c r="E235" s="16"/>
      <c r="F235" s="16"/>
      <c r="G235" s="15"/>
      <c r="H235" s="16"/>
      <c r="I235" s="16"/>
      <c r="J235" s="16"/>
      <c r="K235" s="16"/>
      <c r="L235" s="16"/>
      <c r="M235" s="16"/>
      <c r="N235" s="16"/>
      <c r="O235" s="16"/>
      <c r="P235" s="16"/>
      <c r="Q235" s="16"/>
      <c r="R235" s="16"/>
      <c r="S235" s="16"/>
      <c r="T235" s="16"/>
      <c r="U235" s="16"/>
      <c r="V235" s="16"/>
      <c r="W235" s="16"/>
      <c r="X235" s="16"/>
      <c r="Y235" s="16"/>
      <c r="Z235" s="16"/>
      <c r="AA235" s="16"/>
      <c r="AB235" s="16"/>
      <c r="AC235" s="16"/>
      <c r="AD235" s="16"/>
      <c r="AE235" s="16"/>
      <c r="AF235" s="16"/>
      <c r="AG235" s="16"/>
      <c r="AH235" s="16"/>
      <c r="AI235" s="16"/>
      <c r="AJ235" s="16"/>
      <c r="AK235" s="16"/>
    </row>
    <row r="236" spans="2:37" ht="15.75" customHeight="1" x14ac:dyDescent="0.25">
      <c r="B236" s="15"/>
      <c r="C236" s="16"/>
      <c r="D236" s="16"/>
      <c r="E236" s="16"/>
      <c r="F236" s="16"/>
      <c r="G236" s="15"/>
      <c r="H236" s="16"/>
      <c r="I236" s="16"/>
      <c r="J236" s="16"/>
      <c r="K236" s="16"/>
      <c r="L236" s="16"/>
      <c r="M236" s="16"/>
      <c r="N236" s="16"/>
      <c r="O236" s="16"/>
      <c r="P236" s="16"/>
      <c r="Q236" s="16"/>
      <c r="R236" s="16"/>
      <c r="S236" s="16"/>
      <c r="T236" s="16"/>
      <c r="U236" s="16"/>
      <c r="V236" s="16"/>
      <c r="W236" s="16"/>
      <c r="X236" s="16"/>
      <c r="Y236" s="16"/>
      <c r="Z236" s="16"/>
      <c r="AA236" s="16"/>
      <c r="AB236" s="16"/>
      <c r="AC236" s="16"/>
      <c r="AD236" s="16"/>
      <c r="AE236" s="16"/>
      <c r="AF236" s="16"/>
      <c r="AG236" s="16"/>
      <c r="AH236" s="16"/>
      <c r="AI236" s="16"/>
      <c r="AJ236" s="16"/>
      <c r="AK236" s="16"/>
    </row>
    <row r="237" spans="2:37" ht="15.75" customHeight="1" x14ac:dyDescent="0.25">
      <c r="B237" s="15"/>
      <c r="C237" s="16"/>
      <c r="D237" s="16"/>
      <c r="E237" s="16"/>
      <c r="F237" s="16"/>
      <c r="G237" s="15"/>
      <c r="H237" s="16"/>
      <c r="I237" s="16"/>
      <c r="J237" s="16"/>
      <c r="K237" s="16"/>
      <c r="L237" s="16"/>
      <c r="M237" s="16"/>
      <c r="N237" s="16"/>
      <c r="O237" s="16"/>
      <c r="P237" s="16"/>
      <c r="Q237" s="16"/>
      <c r="R237" s="16"/>
      <c r="S237" s="16"/>
      <c r="T237" s="16"/>
      <c r="U237" s="16"/>
      <c r="V237" s="16"/>
      <c r="W237" s="16"/>
      <c r="X237" s="16"/>
      <c r="Y237" s="16"/>
      <c r="Z237" s="16"/>
      <c r="AA237" s="16"/>
      <c r="AB237" s="16"/>
      <c r="AC237" s="16"/>
      <c r="AD237" s="16"/>
      <c r="AE237" s="16"/>
      <c r="AF237" s="16"/>
      <c r="AG237" s="16"/>
      <c r="AH237" s="16"/>
      <c r="AI237" s="16"/>
      <c r="AJ237" s="16"/>
      <c r="AK237" s="16"/>
    </row>
    <row r="238" spans="2:37" ht="15.75" customHeight="1" x14ac:dyDescent="0.25">
      <c r="B238" s="15"/>
      <c r="C238" s="16"/>
      <c r="D238" s="16"/>
      <c r="E238" s="16"/>
      <c r="F238" s="16"/>
      <c r="G238" s="15"/>
      <c r="H238" s="16"/>
      <c r="I238" s="16"/>
      <c r="J238" s="16"/>
      <c r="K238" s="16"/>
      <c r="L238" s="16"/>
      <c r="M238" s="16"/>
      <c r="N238" s="16"/>
      <c r="O238" s="16"/>
      <c r="P238" s="16"/>
      <c r="Q238" s="16"/>
      <c r="R238" s="16"/>
      <c r="S238" s="16"/>
      <c r="T238" s="16"/>
      <c r="U238" s="16"/>
      <c r="V238" s="16"/>
      <c r="W238" s="16"/>
      <c r="X238" s="16"/>
      <c r="Y238" s="16"/>
      <c r="Z238" s="16"/>
      <c r="AA238" s="16"/>
      <c r="AB238" s="16"/>
      <c r="AC238" s="16"/>
      <c r="AD238" s="16"/>
      <c r="AE238" s="16"/>
      <c r="AF238" s="16"/>
      <c r="AG238" s="16"/>
      <c r="AH238" s="16"/>
      <c r="AI238" s="16"/>
      <c r="AJ238" s="16"/>
      <c r="AK238" s="16"/>
    </row>
    <row r="239" spans="2:37" ht="15.75" customHeight="1" x14ac:dyDescent="0.25">
      <c r="B239" s="15"/>
      <c r="C239" s="16"/>
      <c r="D239" s="16"/>
      <c r="E239" s="16"/>
      <c r="F239" s="16"/>
      <c r="G239" s="15"/>
      <c r="H239" s="16"/>
      <c r="I239" s="16"/>
      <c r="J239" s="16"/>
      <c r="K239" s="16"/>
      <c r="L239" s="16"/>
      <c r="M239" s="16"/>
      <c r="N239" s="16"/>
      <c r="O239" s="16"/>
      <c r="P239" s="16"/>
      <c r="Q239" s="16"/>
      <c r="R239" s="16"/>
      <c r="S239" s="16"/>
      <c r="T239" s="16"/>
      <c r="U239" s="16"/>
      <c r="V239" s="16"/>
      <c r="W239" s="16"/>
      <c r="X239" s="16"/>
      <c r="Y239" s="16"/>
      <c r="Z239" s="16"/>
      <c r="AA239" s="16"/>
      <c r="AB239" s="16"/>
      <c r="AC239" s="16"/>
      <c r="AD239" s="16"/>
      <c r="AE239" s="16"/>
      <c r="AF239" s="16"/>
      <c r="AG239" s="16"/>
      <c r="AH239" s="16"/>
      <c r="AI239" s="16"/>
      <c r="AJ239" s="16"/>
      <c r="AK239" s="16"/>
    </row>
    <row r="240" spans="2:37" ht="15.75" customHeight="1" x14ac:dyDescent="0.25">
      <c r="B240" s="15"/>
      <c r="C240" s="16"/>
      <c r="D240" s="16"/>
      <c r="E240" s="16"/>
      <c r="F240" s="16"/>
      <c r="G240" s="15"/>
      <c r="H240" s="16"/>
      <c r="I240" s="16"/>
      <c r="J240" s="16"/>
      <c r="K240" s="16"/>
      <c r="L240" s="16"/>
      <c r="M240" s="16"/>
      <c r="N240" s="16"/>
      <c r="O240" s="16"/>
      <c r="P240" s="16"/>
      <c r="Q240" s="16"/>
      <c r="R240" s="16"/>
      <c r="S240" s="16"/>
      <c r="T240" s="16"/>
      <c r="U240" s="16"/>
      <c r="V240" s="16"/>
      <c r="W240" s="16"/>
      <c r="X240" s="16"/>
      <c r="Y240" s="16"/>
      <c r="Z240" s="16"/>
      <c r="AA240" s="16"/>
      <c r="AB240" s="16"/>
      <c r="AC240" s="16"/>
      <c r="AD240" s="16"/>
      <c r="AE240" s="16"/>
      <c r="AF240" s="16"/>
      <c r="AG240" s="16"/>
      <c r="AH240" s="16"/>
      <c r="AI240" s="16"/>
      <c r="AJ240" s="16"/>
      <c r="AK240" s="16"/>
    </row>
    <row r="241" spans="2:37" ht="15.75" customHeight="1" x14ac:dyDescent="0.25">
      <c r="B241" s="15"/>
      <c r="C241" s="16"/>
      <c r="D241" s="16"/>
      <c r="E241" s="16"/>
      <c r="F241" s="16"/>
      <c r="G241" s="15"/>
      <c r="H241" s="16"/>
      <c r="I241" s="16"/>
      <c r="J241" s="16"/>
      <c r="K241" s="16"/>
      <c r="L241" s="16"/>
      <c r="M241" s="16"/>
      <c r="N241" s="16"/>
      <c r="O241" s="16"/>
      <c r="P241" s="16"/>
      <c r="Q241" s="16"/>
      <c r="R241" s="16"/>
      <c r="S241" s="16"/>
      <c r="T241" s="16"/>
      <c r="U241" s="16"/>
      <c r="V241" s="16"/>
      <c r="W241" s="16"/>
      <c r="X241" s="16"/>
      <c r="Y241" s="16"/>
      <c r="Z241" s="16"/>
      <c r="AA241" s="16"/>
      <c r="AB241" s="16"/>
      <c r="AC241" s="16"/>
      <c r="AD241" s="16"/>
      <c r="AE241" s="16"/>
      <c r="AF241" s="16"/>
      <c r="AG241" s="16"/>
      <c r="AH241" s="16"/>
      <c r="AI241" s="16"/>
      <c r="AJ241" s="16"/>
      <c r="AK241" s="16"/>
    </row>
    <row r="242" spans="2:37" ht="15.75" customHeight="1" x14ac:dyDescent="0.25">
      <c r="B242" s="15"/>
      <c r="C242" s="16"/>
      <c r="D242" s="16"/>
      <c r="E242" s="16"/>
      <c r="F242" s="16"/>
      <c r="G242" s="15"/>
      <c r="H242" s="16"/>
      <c r="I242" s="16"/>
      <c r="J242" s="16"/>
      <c r="K242" s="16"/>
      <c r="L242" s="16"/>
      <c r="M242" s="16"/>
      <c r="N242" s="16"/>
      <c r="O242" s="16"/>
      <c r="P242" s="16"/>
      <c r="Q242" s="16"/>
      <c r="R242" s="16"/>
      <c r="S242" s="16"/>
      <c r="T242" s="16"/>
      <c r="U242" s="16"/>
      <c r="V242" s="16"/>
      <c r="W242" s="16"/>
      <c r="X242" s="16"/>
      <c r="Y242" s="16"/>
      <c r="Z242" s="16"/>
      <c r="AA242" s="16"/>
      <c r="AB242" s="16"/>
      <c r="AC242" s="16"/>
      <c r="AD242" s="16"/>
      <c r="AE242" s="16"/>
      <c r="AF242" s="16"/>
      <c r="AG242" s="16"/>
      <c r="AH242" s="16"/>
      <c r="AI242" s="16"/>
      <c r="AJ242" s="16"/>
      <c r="AK242" s="16"/>
    </row>
    <row r="243" spans="2:37" ht="15.75" customHeight="1" x14ac:dyDescent="0.25">
      <c r="B243" s="15"/>
      <c r="C243" s="16"/>
      <c r="D243" s="16"/>
      <c r="E243" s="16"/>
      <c r="F243" s="16"/>
      <c r="G243" s="15"/>
      <c r="H243" s="16"/>
      <c r="I243" s="16"/>
      <c r="J243" s="16"/>
      <c r="K243" s="16"/>
      <c r="L243" s="16"/>
      <c r="M243" s="16"/>
      <c r="N243" s="16"/>
      <c r="O243" s="16"/>
      <c r="P243" s="16"/>
      <c r="Q243" s="16"/>
      <c r="R243" s="16"/>
      <c r="S243" s="16"/>
      <c r="T243" s="16"/>
      <c r="U243" s="16"/>
      <c r="V243" s="16"/>
      <c r="W243" s="16"/>
      <c r="X243" s="16"/>
      <c r="Y243" s="16"/>
      <c r="Z243" s="16"/>
      <c r="AA243" s="16"/>
      <c r="AB243" s="16"/>
      <c r="AC243" s="16"/>
      <c r="AD243" s="16"/>
      <c r="AE243" s="16"/>
      <c r="AF243" s="16"/>
      <c r="AG243" s="16"/>
      <c r="AH243" s="16"/>
      <c r="AI243" s="16"/>
      <c r="AJ243" s="16"/>
      <c r="AK243" s="16"/>
    </row>
    <row r="244" spans="2:37" ht="15.75" customHeight="1" x14ac:dyDescent="0.25">
      <c r="B244" s="15"/>
      <c r="C244" s="16"/>
      <c r="D244" s="16"/>
      <c r="E244" s="16"/>
      <c r="F244" s="16"/>
      <c r="G244" s="15"/>
      <c r="H244" s="16"/>
      <c r="I244" s="16"/>
      <c r="J244" s="16"/>
      <c r="K244" s="16"/>
      <c r="L244" s="16"/>
      <c r="M244" s="16"/>
      <c r="N244" s="16"/>
      <c r="O244" s="16"/>
      <c r="P244" s="16"/>
      <c r="Q244" s="16"/>
      <c r="R244" s="16"/>
      <c r="S244" s="16"/>
      <c r="T244" s="16"/>
      <c r="U244" s="16"/>
      <c r="V244" s="16"/>
      <c r="W244" s="16"/>
      <c r="X244" s="16"/>
      <c r="Y244" s="16"/>
      <c r="Z244" s="16"/>
      <c r="AA244" s="16"/>
      <c r="AB244" s="16"/>
      <c r="AC244" s="16"/>
      <c r="AD244" s="16"/>
      <c r="AE244" s="16"/>
      <c r="AF244" s="16"/>
      <c r="AG244" s="16"/>
      <c r="AH244" s="16"/>
      <c r="AI244" s="16"/>
      <c r="AJ244" s="16"/>
      <c r="AK244" s="16"/>
    </row>
    <row r="245" spans="2:37" ht="15.75" customHeight="1" x14ac:dyDescent="0.25">
      <c r="B245" s="15"/>
      <c r="C245" s="16"/>
      <c r="D245" s="16"/>
      <c r="E245" s="16"/>
      <c r="F245" s="16"/>
      <c r="G245" s="15"/>
      <c r="H245" s="16"/>
      <c r="I245" s="16"/>
      <c r="J245" s="16"/>
      <c r="K245" s="16"/>
      <c r="L245" s="16"/>
      <c r="M245" s="16"/>
      <c r="N245" s="16"/>
      <c r="O245" s="16"/>
      <c r="P245" s="16"/>
      <c r="Q245" s="16"/>
      <c r="R245" s="16"/>
      <c r="S245" s="16"/>
      <c r="T245" s="16"/>
      <c r="U245" s="16"/>
      <c r="V245" s="16"/>
      <c r="W245" s="16"/>
      <c r="X245" s="16"/>
      <c r="Y245" s="16"/>
      <c r="Z245" s="16"/>
      <c r="AA245" s="16"/>
      <c r="AB245" s="16"/>
      <c r="AC245" s="16"/>
      <c r="AD245" s="16"/>
      <c r="AE245" s="16"/>
      <c r="AF245" s="16"/>
      <c r="AG245" s="16"/>
      <c r="AH245" s="16"/>
      <c r="AI245" s="16"/>
      <c r="AJ245" s="16"/>
      <c r="AK245" s="16"/>
    </row>
    <row r="246" spans="2:37" ht="15.75" customHeight="1" x14ac:dyDescent="0.25">
      <c r="B246" s="15"/>
      <c r="C246" s="16"/>
      <c r="D246" s="16"/>
      <c r="E246" s="16"/>
      <c r="F246" s="16"/>
      <c r="G246" s="15"/>
      <c r="H246" s="16"/>
      <c r="I246" s="16"/>
      <c r="J246" s="16"/>
      <c r="K246" s="16"/>
      <c r="L246" s="16"/>
      <c r="M246" s="16"/>
      <c r="N246" s="16"/>
      <c r="O246" s="16"/>
      <c r="P246" s="16"/>
      <c r="Q246" s="16"/>
      <c r="R246" s="16"/>
      <c r="S246" s="16"/>
      <c r="T246" s="16"/>
      <c r="U246" s="16"/>
      <c r="V246" s="16"/>
      <c r="W246" s="16"/>
      <c r="X246" s="16"/>
      <c r="Y246" s="16"/>
      <c r="Z246" s="16"/>
      <c r="AA246" s="16"/>
      <c r="AB246" s="16"/>
      <c r="AC246" s="16"/>
      <c r="AD246" s="16"/>
      <c r="AE246" s="16"/>
      <c r="AF246" s="16"/>
      <c r="AG246" s="16"/>
      <c r="AH246" s="16"/>
      <c r="AI246" s="16"/>
      <c r="AJ246" s="16"/>
      <c r="AK246" s="16"/>
    </row>
    <row r="247" spans="2:37" ht="15.75" customHeight="1" x14ac:dyDescent="0.25">
      <c r="B247" s="15"/>
      <c r="C247" s="16"/>
      <c r="D247" s="16"/>
      <c r="E247" s="16"/>
      <c r="F247" s="16"/>
      <c r="G247" s="15"/>
      <c r="H247" s="16"/>
      <c r="I247" s="16"/>
      <c r="J247" s="16"/>
      <c r="K247" s="16"/>
      <c r="L247" s="16"/>
      <c r="M247" s="16"/>
      <c r="N247" s="16"/>
      <c r="O247" s="16"/>
      <c r="P247" s="16"/>
      <c r="Q247" s="16"/>
      <c r="R247" s="16"/>
      <c r="S247" s="16"/>
      <c r="T247" s="16"/>
      <c r="U247" s="16"/>
      <c r="V247" s="16"/>
      <c r="W247" s="16"/>
      <c r="X247" s="16"/>
      <c r="Y247" s="16"/>
      <c r="Z247" s="16"/>
      <c r="AA247" s="16"/>
      <c r="AB247" s="16"/>
      <c r="AC247" s="16"/>
      <c r="AD247" s="16"/>
      <c r="AE247" s="16"/>
      <c r="AF247" s="16"/>
      <c r="AG247" s="16"/>
      <c r="AH247" s="16"/>
      <c r="AI247" s="16"/>
      <c r="AJ247" s="16"/>
      <c r="AK247" s="16"/>
    </row>
    <row r="248" spans="2:37" ht="15.75" customHeight="1" x14ac:dyDescent="0.25">
      <c r="B248" s="15"/>
      <c r="C248" s="16"/>
      <c r="D248" s="16"/>
      <c r="E248" s="16"/>
      <c r="F248" s="16"/>
      <c r="G248" s="15"/>
      <c r="H248" s="16"/>
      <c r="I248" s="16"/>
      <c r="J248" s="16"/>
      <c r="K248" s="16"/>
      <c r="L248" s="16"/>
      <c r="M248" s="16"/>
      <c r="N248" s="16"/>
      <c r="O248" s="16"/>
      <c r="P248" s="16"/>
      <c r="Q248" s="16"/>
      <c r="R248" s="16"/>
      <c r="S248" s="16"/>
      <c r="T248" s="16"/>
      <c r="U248" s="16"/>
      <c r="V248" s="16"/>
      <c r="W248" s="16"/>
      <c r="X248" s="16"/>
      <c r="Y248" s="16"/>
      <c r="Z248" s="16"/>
      <c r="AA248" s="16"/>
      <c r="AB248" s="16"/>
      <c r="AC248" s="16"/>
      <c r="AD248" s="16"/>
      <c r="AE248" s="16"/>
      <c r="AF248" s="16"/>
      <c r="AG248" s="16"/>
      <c r="AH248" s="16"/>
      <c r="AI248" s="16"/>
      <c r="AJ248" s="16"/>
      <c r="AK248" s="16"/>
    </row>
    <row r="249" spans="2:37" ht="15.75" customHeight="1" x14ac:dyDescent="0.25">
      <c r="B249" s="15"/>
      <c r="C249" s="16"/>
      <c r="D249" s="16"/>
      <c r="E249" s="16"/>
      <c r="F249" s="16"/>
      <c r="G249" s="15"/>
      <c r="H249" s="16"/>
      <c r="I249" s="16"/>
      <c r="J249" s="16"/>
      <c r="K249" s="16"/>
      <c r="L249" s="16"/>
      <c r="M249" s="16"/>
      <c r="N249" s="16"/>
      <c r="O249" s="16"/>
      <c r="P249" s="16"/>
      <c r="Q249" s="16"/>
      <c r="R249" s="16"/>
      <c r="S249" s="16"/>
      <c r="T249" s="16"/>
      <c r="U249" s="16"/>
      <c r="V249" s="16"/>
      <c r="W249" s="16"/>
      <c r="X249" s="16"/>
      <c r="Y249" s="16"/>
      <c r="Z249" s="16"/>
      <c r="AA249" s="16"/>
      <c r="AB249" s="16"/>
      <c r="AC249" s="16"/>
      <c r="AD249" s="16"/>
      <c r="AE249" s="16"/>
      <c r="AF249" s="16"/>
      <c r="AG249" s="16"/>
      <c r="AH249" s="16"/>
      <c r="AI249" s="16"/>
      <c r="AJ249" s="16"/>
      <c r="AK249" s="16"/>
    </row>
    <row r="250" spans="2:37" ht="15.75" customHeight="1" x14ac:dyDescent="0.25">
      <c r="B250" s="15"/>
      <c r="C250" s="16"/>
      <c r="D250" s="16"/>
      <c r="E250" s="16"/>
      <c r="F250" s="16"/>
      <c r="G250" s="15"/>
      <c r="H250" s="16"/>
      <c r="I250" s="16"/>
      <c r="J250" s="16"/>
      <c r="K250" s="16"/>
      <c r="L250" s="16"/>
      <c r="M250" s="16"/>
      <c r="N250" s="16"/>
      <c r="O250" s="16"/>
      <c r="P250" s="16"/>
      <c r="Q250" s="16"/>
      <c r="R250" s="16"/>
      <c r="S250" s="16"/>
      <c r="T250" s="16"/>
      <c r="U250" s="16"/>
      <c r="V250" s="16"/>
      <c r="W250" s="16"/>
      <c r="X250" s="16"/>
      <c r="Y250" s="16"/>
      <c r="Z250" s="16"/>
      <c r="AA250" s="16"/>
      <c r="AB250" s="16"/>
      <c r="AC250" s="16"/>
      <c r="AD250" s="16"/>
      <c r="AE250" s="16"/>
      <c r="AF250" s="16"/>
      <c r="AG250" s="16"/>
      <c r="AH250" s="16"/>
      <c r="AI250" s="16"/>
      <c r="AJ250" s="16"/>
      <c r="AK250" s="16"/>
    </row>
    <row r="251" spans="2:37" ht="15.75" customHeight="1" x14ac:dyDescent="0.25">
      <c r="B251" s="15"/>
      <c r="C251" s="16"/>
      <c r="D251" s="16"/>
      <c r="E251" s="16"/>
      <c r="F251" s="16"/>
      <c r="G251" s="15"/>
      <c r="H251" s="16"/>
      <c r="I251" s="16"/>
      <c r="J251" s="16"/>
      <c r="K251" s="16"/>
      <c r="L251" s="16"/>
      <c r="M251" s="16"/>
      <c r="N251" s="16"/>
      <c r="O251" s="16"/>
      <c r="P251" s="16"/>
      <c r="Q251" s="16"/>
      <c r="R251" s="16"/>
      <c r="S251" s="16"/>
      <c r="T251" s="16"/>
      <c r="U251" s="16"/>
      <c r="V251" s="16"/>
      <c r="W251" s="16"/>
      <c r="X251" s="16"/>
      <c r="Y251" s="16"/>
      <c r="Z251" s="16"/>
      <c r="AA251" s="16"/>
      <c r="AB251" s="16"/>
      <c r="AC251" s="16"/>
      <c r="AD251" s="16"/>
      <c r="AE251" s="16"/>
      <c r="AF251" s="16"/>
      <c r="AG251" s="16"/>
      <c r="AH251" s="16"/>
      <c r="AI251" s="16"/>
      <c r="AJ251" s="16"/>
      <c r="AK251" s="16"/>
    </row>
    <row r="252" spans="2:37" ht="15.75" customHeight="1" x14ac:dyDescent="0.25">
      <c r="B252" s="15"/>
      <c r="C252" s="16"/>
      <c r="D252" s="16"/>
      <c r="E252" s="16"/>
      <c r="F252" s="16"/>
      <c r="G252" s="15"/>
      <c r="H252" s="16"/>
      <c r="I252" s="16"/>
      <c r="J252" s="16"/>
      <c r="K252" s="16"/>
      <c r="L252" s="16"/>
      <c r="M252" s="16"/>
      <c r="N252" s="16"/>
      <c r="O252" s="16"/>
      <c r="P252" s="16"/>
      <c r="Q252" s="16"/>
      <c r="R252" s="16"/>
      <c r="S252" s="16"/>
      <c r="T252" s="16"/>
      <c r="U252" s="16"/>
      <c r="V252" s="16"/>
      <c r="W252" s="16"/>
      <c r="X252" s="16"/>
      <c r="Y252" s="16"/>
      <c r="Z252" s="16"/>
      <c r="AA252" s="16"/>
      <c r="AB252" s="16"/>
      <c r="AC252" s="16"/>
      <c r="AD252" s="16"/>
      <c r="AE252" s="16"/>
      <c r="AF252" s="16"/>
      <c r="AG252" s="16"/>
      <c r="AH252" s="16"/>
      <c r="AI252" s="16"/>
      <c r="AJ252" s="16"/>
      <c r="AK252" s="16"/>
    </row>
    <row r="253" spans="2:37" ht="15.75" customHeight="1" x14ac:dyDescent="0.25">
      <c r="B253" s="15"/>
      <c r="C253" s="16"/>
      <c r="D253" s="16"/>
      <c r="E253" s="16"/>
      <c r="F253" s="16"/>
      <c r="G253" s="15"/>
      <c r="H253" s="16"/>
      <c r="I253" s="16"/>
      <c r="J253" s="16"/>
      <c r="K253" s="16"/>
      <c r="L253" s="16"/>
      <c r="M253" s="16"/>
      <c r="N253" s="16"/>
      <c r="O253" s="16"/>
      <c r="P253" s="16"/>
      <c r="Q253" s="16"/>
      <c r="R253" s="16"/>
      <c r="S253" s="16"/>
      <c r="T253" s="16"/>
      <c r="U253" s="16"/>
      <c r="V253" s="16"/>
      <c r="W253" s="16"/>
      <c r="X253" s="16"/>
      <c r="Y253" s="16"/>
      <c r="Z253" s="16"/>
      <c r="AA253" s="16"/>
      <c r="AB253" s="16"/>
      <c r="AC253" s="16"/>
      <c r="AD253" s="16"/>
      <c r="AE253" s="16"/>
      <c r="AF253" s="16"/>
      <c r="AG253" s="16"/>
      <c r="AH253" s="16"/>
      <c r="AI253" s="16"/>
      <c r="AJ253" s="16"/>
      <c r="AK253" s="16"/>
    </row>
    <row r="254" spans="2:37" ht="15.75" customHeight="1" x14ac:dyDescent="0.25">
      <c r="B254" s="15"/>
      <c r="C254" s="16"/>
      <c r="D254" s="16"/>
      <c r="E254" s="16"/>
      <c r="F254" s="16"/>
      <c r="G254" s="15"/>
      <c r="H254" s="16"/>
      <c r="I254" s="16"/>
      <c r="J254" s="16"/>
      <c r="K254" s="16"/>
      <c r="L254" s="16"/>
      <c r="M254" s="16"/>
      <c r="N254" s="16"/>
      <c r="O254" s="16"/>
      <c r="P254" s="16"/>
      <c r="Q254" s="16"/>
      <c r="R254" s="16"/>
      <c r="S254" s="16"/>
      <c r="T254" s="16"/>
      <c r="U254" s="16"/>
      <c r="V254" s="16"/>
      <c r="W254" s="16"/>
      <c r="X254" s="16"/>
      <c r="Y254" s="16"/>
      <c r="Z254" s="16"/>
      <c r="AA254" s="16"/>
      <c r="AB254" s="16"/>
      <c r="AC254" s="16"/>
      <c r="AD254" s="16"/>
      <c r="AE254" s="16"/>
      <c r="AF254" s="16"/>
      <c r="AG254" s="16"/>
      <c r="AH254" s="16"/>
      <c r="AI254" s="16"/>
      <c r="AJ254" s="16"/>
      <c r="AK254" s="16"/>
    </row>
    <row r="255" spans="2:37" ht="15.75" customHeight="1" x14ac:dyDescent="0.25">
      <c r="B255" s="15"/>
      <c r="C255" s="16"/>
      <c r="D255" s="16"/>
      <c r="E255" s="16"/>
      <c r="F255" s="16"/>
      <c r="G255" s="15"/>
      <c r="H255" s="16"/>
      <c r="I255" s="16"/>
      <c r="J255" s="16"/>
      <c r="K255" s="16"/>
      <c r="L255" s="16"/>
      <c r="M255" s="16"/>
      <c r="N255" s="16"/>
      <c r="O255" s="16"/>
      <c r="P255" s="16"/>
      <c r="Q255" s="16"/>
      <c r="R255" s="16"/>
      <c r="S255" s="16"/>
      <c r="T255" s="16"/>
      <c r="U255" s="16"/>
      <c r="V255" s="16"/>
      <c r="W255" s="16"/>
      <c r="X255" s="16"/>
      <c r="Y255" s="16"/>
      <c r="Z255" s="16"/>
      <c r="AA255" s="16"/>
      <c r="AB255" s="16"/>
      <c r="AC255" s="16"/>
      <c r="AD255" s="16"/>
      <c r="AE255" s="16"/>
      <c r="AF255" s="16"/>
      <c r="AG255" s="16"/>
      <c r="AH255" s="16"/>
      <c r="AI255" s="16"/>
      <c r="AJ255" s="16"/>
      <c r="AK255" s="16"/>
    </row>
    <row r="256" spans="2:37" ht="15.75" customHeight="1" x14ac:dyDescent="0.25">
      <c r="B256" s="15"/>
      <c r="C256" s="16"/>
      <c r="D256" s="16"/>
      <c r="E256" s="16"/>
      <c r="F256" s="16"/>
      <c r="G256" s="15"/>
      <c r="H256" s="16"/>
      <c r="I256" s="16"/>
      <c r="J256" s="16"/>
      <c r="K256" s="16"/>
      <c r="L256" s="16"/>
      <c r="M256" s="16"/>
      <c r="N256" s="16"/>
      <c r="O256" s="16"/>
      <c r="P256" s="16"/>
      <c r="Q256" s="16"/>
      <c r="R256" s="16"/>
      <c r="S256" s="16"/>
      <c r="T256" s="16"/>
      <c r="U256" s="16"/>
      <c r="V256" s="16"/>
      <c r="W256" s="16"/>
      <c r="X256" s="16"/>
      <c r="Y256" s="16"/>
      <c r="Z256" s="16"/>
      <c r="AA256" s="16"/>
      <c r="AB256" s="16"/>
      <c r="AC256" s="16"/>
      <c r="AD256" s="16"/>
      <c r="AE256" s="16"/>
      <c r="AF256" s="16"/>
      <c r="AG256" s="16"/>
      <c r="AH256" s="16"/>
      <c r="AI256" s="16"/>
      <c r="AJ256" s="16"/>
      <c r="AK256" s="16"/>
    </row>
    <row r="257" spans="2:37" ht="15.75" customHeight="1" x14ac:dyDescent="0.25">
      <c r="B257" s="15"/>
      <c r="C257" s="16"/>
      <c r="D257" s="16"/>
      <c r="E257" s="16"/>
      <c r="F257" s="16"/>
      <c r="G257" s="15"/>
      <c r="H257" s="16"/>
      <c r="I257" s="16"/>
      <c r="J257" s="16"/>
      <c r="K257" s="16"/>
      <c r="L257" s="16"/>
      <c r="M257" s="16"/>
      <c r="N257" s="16"/>
      <c r="O257" s="16"/>
      <c r="P257" s="16"/>
      <c r="Q257" s="16"/>
      <c r="R257" s="16"/>
      <c r="S257" s="16"/>
      <c r="T257" s="16"/>
      <c r="U257" s="16"/>
      <c r="V257" s="16"/>
      <c r="W257" s="16"/>
      <c r="X257" s="16"/>
      <c r="Y257" s="16"/>
      <c r="Z257" s="16"/>
      <c r="AA257" s="16"/>
      <c r="AB257" s="16"/>
      <c r="AC257" s="16"/>
      <c r="AD257" s="16"/>
      <c r="AE257" s="16"/>
      <c r="AF257" s="16"/>
      <c r="AG257" s="16"/>
      <c r="AH257" s="16"/>
      <c r="AI257" s="16"/>
      <c r="AJ257" s="16"/>
      <c r="AK257" s="16"/>
    </row>
    <row r="258" spans="2:37" ht="15.75" customHeight="1" x14ac:dyDescent="0.2"/>
    <row r="259" spans="2:37" ht="15.75" customHeight="1" x14ac:dyDescent="0.2"/>
    <row r="260" spans="2:37" ht="15.75" customHeight="1" x14ac:dyDescent="0.2"/>
    <row r="261" spans="2:37" ht="15.75" customHeight="1" x14ac:dyDescent="0.2"/>
    <row r="262" spans="2:37" ht="15.75" customHeight="1" x14ac:dyDescent="0.2"/>
    <row r="263" spans="2:37" ht="15.75" customHeight="1" x14ac:dyDescent="0.2"/>
    <row r="264" spans="2:37" ht="15.75" customHeight="1" x14ac:dyDescent="0.2"/>
    <row r="265" spans="2:37" ht="15.75" customHeight="1" x14ac:dyDescent="0.2"/>
    <row r="266" spans="2:37" ht="15.75" customHeight="1" x14ac:dyDescent="0.2"/>
    <row r="267" spans="2:37" ht="15.75" customHeight="1" x14ac:dyDescent="0.2"/>
    <row r="268" spans="2:37" ht="15.75" customHeight="1" x14ac:dyDescent="0.2"/>
    <row r="269" spans="2:37" ht="15.75" customHeight="1" x14ac:dyDescent="0.2"/>
    <row r="270" spans="2:37" ht="15.75" customHeight="1" x14ac:dyDescent="0.2"/>
    <row r="271" spans="2:37" ht="15.75" customHeight="1" x14ac:dyDescent="0.2"/>
    <row r="272" spans="2:37"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sheetData>
  <sheetProtection algorithmName="SHA-512" hashValue="7FDWTgvxWp4BfNOhgWpa9p+4psDmOKaR4EHwIGb9sZlRzWo0w9sVzx9UbR8lTUjy/RyX1GUoVoUFAhWtzc7DDg==" saltValue="bCgAj7WX8e+gahnes4j09Q==" spinCount="100000" sheet="1" objects="1" scenarios="1" insertRows="0" selectLockedCells="1"/>
  <protectedRanges>
    <protectedRange sqref="A25:AM56" name="DATOS"/>
    <protectedRange sqref="D19:D20" name="DURACION"/>
  </protectedRanges>
  <mergeCells count="20">
    <mergeCell ref="Z58:AE58"/>
    <mergeCell ref="A9:AM15"/>
    <mergeCell ref="AC19:AL20"/>
    <mergeCell ref="AC17:AL18"/>
    <mergeCell ref="AI58:AL58"/>
    <mergeCell ref="D17:K17"/>
    <mergeCell ref="A1:H1"/>
    <mergeCell ref="A2:H2"/>
    <mergeCell ref="A5:AM5"/>
    <mergeCell ref="A7:AM7"/>
    <mergeCell ref="C23:AL23"/>
    <mergeCell ref="A22:B22"/>
    <mergeCell ref="C22:AL22"/>
    <mergeCell ref="A21:D21"/>
    <mergeCell ref="V18:X19"/>
    <mergeCell ref="N18:R19"/>
    <mergeCell ref="B18:C19"/>
    <mergeCell ref="D18:K19"/>
    <mergeCell ref="S18:S19"/>
    <mergeCell ref="Y18:Z19"/>
  </mergeCells>
  <conditionalFormatting sqref="C57:AL57">
    <cfRule type="expression" dxfId="26" priority="25">
      <formula>OR($D$18="", $S$18="", $S$18 &gt; $AD$21, C$24 &gt; $S$18)</formula>
    </cfRule>
  </conditionalFormatting>
  <conditionalFormatting sqref="C25:AL56">
    <cfRule type="expression" dxfId="25" priority="1">
      <formula>OR($D$18="", $S$18="", $S$18 &gt; $AD$21, C$24 &gt; $S$18)</formula>
    </cfRule>
    <cfRule type="expression" dxfId="24" priority="24">
      <formula>AND($D$18&lt;&gt;"", $S$18&lt;&gt;"", OR($S$18 &gt; $AD$21, C$24 &gt; $S$18), C25&lt;&gt;0)</formula>
    </cfRule>
  </conditionalFormatting>
  <conditionalFormatting sqref="AI58">
    <cfRule type="expression" dxfId="23" priority="21">
      <formula>AG57 &lt;= #REF!</formula>
    </cfRule>
    <cfRule type="expression" dxfId="22" priority="22">
      <formula>AG57 &gt; #REF!</formula>
    </cfRule>
  </conditionalFormatting>
  <conditionalFormatting sqref="Z58 AF58">
    <cfRule type="expression" dxfId="21" priority="19">
      <formula>Z57 &lt;= #REF!</formula>
    </cfRule>
    <cfRule type="expression" dxfId="20" priority="20">
      <formula>Z57 &gt; #REF!</formula>
    </cfRule>
  </conditionalFormatting>
  <conditionalFormatting sqref="S20">
    <cfRule type="expression" dxfId="19" priority="18">
      <formula>$S$19 &gt; $AD$21</formula>
    </cfRule>
  </conditionalFormatting>
  <conditionalFormatting sqref="AC17">
    <cfRule type="containsText" dxfId="18" priority="8" operator="containsText" text="máximo">
      <formula>NOT(ISERROR(SEARCH("máximo",AC17)))</formula>
    </cfRule>
    <cfRule type="containsText" dxfId="17" priority="14" operator="containsText" text="posteriores">
      <formula>NOT(ISERROR(SEARCH("posteriores",AC17)))</formula>
    </cfRule>
    <cfRule type="containsText" dxfId="16" priority="15" operator="containsText" text="Seleccione">
      <formula>NOT(ISERROR(SEARCH("Seleccione",AC17)))</formula>
    </cfRule>
    <cfRule type="containsText" dxfId="15" priority="16" operator="containsText" text="Indique">
      <formula>NOT(ISERROR(SEARCH("Indique",AC17)))</formula>
    </cfRule>
    <cfRule type="containsText" dxfId="14" priority="17" operator="containsText" text="corresponde">
      <formula>NOT(ISERROR(SEARCH("corresponde",AC17)))</formula>
    </cfRule>
  </conditionalFormatting>
  <conditionalFormatting sqref="AC19">
    <cfRule type="containsText" dxfId="13" priority="9" operator="containsText" text="excede">
      <formula>NOT(ISERROR(SEARCH("excede",AC19)))</formula>
    </cfRule>
    <cfRule type="containsText" dxfId="12" priority="10" operator="containsText" text="corríjalo">
      <formula>NOT(ISERROR(SEARCH("corríjalo",AC19)))</formula>
    </cfRule>
    <cfRule type="containsText" dxfId="11" priority="11" operator="containsText" text="Indique">
      <formula>NOT(ISERROR(SEARCH("Indique",AC19)))</formula>
    </cfRule>
    <cfRule type="containsText" dxfId="10" priority="12" operator="containsText" text="Falta">
      <formula>NOT(ISERROR(SEARCH("Falta",AC19)))</formula>
    </cfRule>
    <cfRule type="containsText" dxfId="9" priority="13" operator="containsText" text="dentro del límite">
      <formula>NOT(ISERROR(SEARCH("dentro del límite",AC19)))</formula>
    </cfRule>
  </conditionalFormatting>
  <conditionalFormatting sqref="AM57">
    <cfRule type="expression" dxfId="8" priority="41">
      <formula>AM57 &lt;= Y18</formula>
    </cfRule>
    <cfRule type="expression" dxfId="7" priority="42">
      <formula>AM57&gt;$Y$18</formula>
    </cfRule>
  </conditionalFormatting>
  <conditionalFormatting sqref="S18:S19">
    <cfRule type="expression" dxfId="6" priority="5">
      <formula>$S$18 &gt; $AD$21</formula>
    </cfRule>
  </conditionalFormatting>
  <conditionalFormatting sqref="AH58:AI58">
    <cfRule type="containsText" dxfId="5" priority="2" operator="containsText" text="correcta">
      <formula>NOT(ISERROR(SEARCH("correcta",AH58)))</formula>
    </cfRule>
    <cfRule type="containsText" dxfId="4" priority="3" operator="containsText" text="exceden">
      <formula>NOT(ISERROR(SEARCH("exceden",AH58)))</formula>
    </cfRule>
  </conditionalFormatting>
  <conditionalFormatting sqref="AM58">
    <cfRule type="expression" dxfId="3" priority="58">
      <formula>AM57 &gt; Y18</formula>
    </cfRule>
    <cfRule type="containsText" dxfId="2" priority="59" operator="containsText" text="Esperando">
      <formula>NOT(ISERROR(SEARCH("Esperando",AM58)))</formula>
    </cfRule>
    <cfRule type="expression" dxfId="1" priority="60">
      <formula>AM57 &lt;= Y18</formula>
    </cfRule>
  </conditionalFormatting>
  <conditionalFormatting sqref="A25:A56">
    <cfRule type="expression" dxfId="0" priority="61">
      <formula>AND($A25="Recursos humanos (Honorarios)", $AM$59 &gt; ($AM$57 * 0.6))</formula>
    </cfRule>
  </conditionalFormatting>
  <dataValidations count="12">
    <dataValidation type="custom" allowBlank="1" showInputMessage="1" showErrorMessage="1" sqref="AN22:XFD24 A6:AM6 AN5 A8:AM8 L16:Q17 L18:M21 D16:K16 A18:A20 R16 S16:AB17 A16:C17 V21:W21 AE21:AL21" xr:uid="{313B6F82-9DB0-4E81-A52A-5B0A24F45BD5}">
      <formula1>FALSE</formula1>
    </dataValidation>
    <dataValidation type="custom" allowBlank="1" showInputMessage="1" showErrorMessage="1" errorTitle="Celda protegida" error="Esta celda contiene instrucciones o cálculos automáticos y no debe modificarse._x000a_Por favor, complete únicamente las celdas habilitadas para el ingreso de información." sqref="AM60:AM1048576 AO1:XFD7 AM21:AM23 A1:AN4 AM16:AM17 AN6:AN7 A23:B23" xr:uid="{6D7B9E70-939F-43E8-8070-37679CEA55B2}">
      <formula1>FALSE</formula1>
    </dataValidation>
    <dataValidation allowBlank="1" showInputMessage="1" showErrorMessage="1" errorTitle="Celda protegida" error="Esta celda contiene instrucciones o cálculos automáticos y no debe modificarse._x000a_Por favor, complete únicamente las celdas habilitadas para el ingreso de información." sqref="B20 N20" xr:uid="{7082A59A-5453-4E20-93B6-8720146C0D16}"/>
    <dataValidation type="custom" showInputMessage="1" showErrorMessage="1" errorTitle="Mes no habilitado" error="El ingreso de montos en este mes se encuentra fuera del rango de duración declarado en cantidad de meses del proyecto." sqref="C57:AL57" xr:uid="{F724AE08-7ED1-474D-A496-72607078E5FB}">
      <formula1>AND($D$18&lt;&gt;"", $S$18&lt;&gt;"", $S$18 &lt;= $AD$21, C$24 &lt;= $S$18)</formula1>
    </dataValidation>
    <dataValidation type="custom" showInputMessage="1" showErrorMessage="1" errorTitle="Celda protegida" error="Esta celda contiene instrucciones o cálculos automáticos y no debe modificarse._x000a_Por favor, complete únicamente las celdas habilitadas para el ingreso de información." sqref="B18:C19 AM24 A24:B24 A22:B22 N18:R19 C22:AL24 AM58" xr:uid="{EC34A0ED-A628-4A1A-BDA7-A71C45BB50A0}">
      <formula1>FALSE</formula1>
    </dataValidation>
    <dataValidation type="custom" showInputMessage="1" showErrorMessage="1" sqref="X21:AD21 A7:AM7 A5:AM5 AI58:AL58 B57 AM59 AM25:AM56 AC17:AL18 A9:AM15" xr:uid="{FD33A520-64E2-4C77-8D0D-BCE15A13C149}">
      <formula1>FALSE</formula1>
    </dataValidation>
    <dataValidation type="custom" showInputMessage="1" showErrorMessage="1" errorTitle="Acción no permitida" error="Esta celda contiene instrucciones o cálculos automáticos y no debe modificarse._x000a_Por favor, complete únicamente las celdas habilitadas para el ingreso de información." sqref="AM57 V18:Z19" xr:uid="{05211B87-5742-4121-8CAD-D86DCF9ECF54}">
      <formula1>FALSE</formula1>
    </dataValidation>
    <dataValidation type="custom" showInputMessage="1" showErrorMessage="1" error="Esta celda contiene instrucciones o cálculos automáticos y no debe modificarse._x000a_Por favor, complete únicamente las celdas habilitadas para el ingreso de información." sqref="AC19:AL20" xr:uid="{5AF72417-5B91-460F-8760-767A516406C6}">
      <formula1>FALSE</formula1>
    </dataValidation>
    <dataValidation showErrorMessage="1" error="Esta cantidad no está dentro de la duración de la estancia." sqref="D20" xr:uid="{A4480E1E-8182-4F8B-91A1-7251B9706157}"/>
    <dataValidation showInputMessage="1" showErrorMessage="1" sqref="U19" xr:uid="{E25B4D22-2D31-4768-A582-A59CE9DAE243}"/>
    <dataValidation type="custom" showInputMessage="1" showErrorMessage="1" errorTitle="Acción no permitida" error="No modificar, por favor." sqref="D17:K17 R17" xr:uid="{326C7CD9-8DF0-4274-BE62-7348D1233C7C}">
      <formula1>FALSE</formula1>
    </dataValidation>
    <dataValidation type="custom" allowBlank="1" showInputMessage="1" showErrorMessage="1" errorTitle="Mes no habilitado" error="El ingreso de montos en este mes se encuentra fuera del rango de duración declarado en cantidad de meses del proyecto." sqref="C25:AL56" xr:uid="{713C5CFA-CC8A-4007-80E0-4B1A57B9246F}">
      <formula1>AND($D$18&lt;&gt;"", $S$18&lt;&gt;"", $S$18 &lt;= $AD$21, C$24 &lt;= $S$18)</formula1>
    </dataValidation>
  </dataValidations>
  <pageMargins left="0.7" right="0.7" top="0.75" bottom="0.75" header="0" footer="0"/>
  <pageSetup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23D42A68-2AAE-4BF5-B269-1D582A0FD081}">
          <x14:formula1>
            <xm:f>Hoja3!$A$2:$A$8</xm:f>
          </x14:formula1>
          <xm:sqref>D18</xm:sqref>
        </x14:dataValidation>
        <x14:dataValidation type="list" allowBlank="1" showInputMessage="1" showErrorMessage="1" errorTitle="Duración no válida" error="Por favor, seleccionar la duración dentro del rango permitido según la Categoría de Postulación seleccionada." xr:uid="{062C1063-59AA-4CF4-9578-D7BFA6AD0C95}">
          <x14:formula1>
            <xm:f>OFFSET(Hoja3!$D$2, 0, 0, VLOOKUP(D18, Hoja3!$A$2:$B$8, 2, 0), 1)</xm:f>
          </x14:formula1>
          <xm:sqref>S18:S19</xm:sqref>
        </x14:dataValidation>
        <x14:dataValidation type="list" allowBlank="1" showInputMessage="1" showErrorMessage="1" xr:uid="{B6D1D6BE-19F1-4EC1-AC2A-C515F3877ECC}">
          <x14:formula1>
            <xm:f>Hoja3!$E$2:$E$8</xm:f>
          </x14:formula1>
          <xm:sqref>A25:A56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000"/>
  <sheetViews>
    <sheetView workbookViewId="0">
      <selection activeCell="E7" sqref="E7"/>
    </sheetView>
  </sheetViews>
  <sheetFormatPr baseColWidth="10" defaultRowHeight="15" customHeight="1" x14ac:dyDescent="0.2"/>
  <cols>
    <col min="1" max="1" width="37" customWidth="1"/>
    <col min="2" max="3" width="18.25" customWidth="1"/>
    <col min="5" max="5" width="16.375" customWidth="1"/>
  </cols>
  <sheetData>
    <row r="1" spans="1:5" ht="14.25" x14ac:dyDescent="0.2">
      <c r="A1" s="40" t="s">
        <v>10</v>
      </c>
      <c r="B1" s="41" t="s">
        <v>11</v>
      </c>
      <c r="C1" s="42" t="s">
        <v>19</v>
      </c>
      <c r="D1" s="38" t="s">
        <v>7</v>
      </c>
      <c r="E1" s="60" t="s">
        <v>23</v>
      </c>
    </row>
    <row r="2" spans="1:5" ht="22.5" x14ac:dyDescent="0.2">
      <c r="A2" s="43" t="s">
        <v>12</v>
      </c>
      <c r="B2" s="44">
        <v>12</v>
      </c>
      <c r="C2" s="45">
        <v>60000</v>
      </c>
      <c r="D2" s="39">
        <v>1</v>
      </c>
      <c r="E2" s="44" t="s">
        <v>24</v>
      </c>
    </row>
    <row r="3" spans="1:5" ht="14.25" x14ac:dyDescent="0.2">
      <c r="A3" s="43" t="s">
        <v>13</v>
      </c>
      <c r="B3" s="44">
        <v>18</v>
      </c>
      <c r="C3" s="45">
        <v>100000</v>
      </c>
      <c r="D3" s="37">
        <v>2</v>
      </c>
      <c r="E3" s="44" t="s">
        <v>6</v>
      </c>
    </row>
    <row r="4" spans="1:5" ht="22.5" x14ac:dyDescent="0.2">
      <c r="A4" s="43" t="s">
        <v>14</v>
      </c>
      <c r="B4" s="44">
        <v>18</v>
      </c>
      <c r="C4" s="45">
        <v>100000</v>
      </c>
      <c r="D4" s="37">
        <v>3</v>
      </c>
      <c r="E4" s="44" t="s">
        <v>25</v>
      </c>
    </row>
    <row r="5" spans="1:5" ht="14.25" x14ac:dyDescent="0.2">
      <c r="A5" s="43" t="s">
        <v>15</v>
      </c>
      <c r="B5" s="44">
        <v>24</v>
      </c>
      <c r="C5" s="45">
        <v>150000</v>
      </c>
      <c r="D5" s="37">
        <v>4</v>
      </c>
      <c r="E5" s="44" t="s">
        <v>26</v>
      </c>
    </row>
    <row r="6" spans="1:5" ht="33.75" x14ac:dyDescent="0.2">
      <c r="A6" s="43" t="s">
        <v>16</v>
      </c>
      <c r="B6" s="44">
        <v>36</v>
      </c>
      <c r="C6" s="45">
        <v>200000</v>
      </c>
      <c r="D6" s="37">
        <v>5</v>
      </c>
      <c r="E6" s="44" t="s">
        <v>27</v>
      </c>
    </row>
    <row r="7" spans="1:5" ht="14.25" x14ac:dyDescent="0.2">
      <c r="A7" s="43" t="s">
        <v>17</v>
      </c>
      <c r="B7" s="44">
        <v>36</v>
      </c>
      <c r="C7" s="45">
        <v>200000</v>
      </c>
      <c r="D7" s="59">
        <v>6</v>
      </c>
      <c r="E7" s="44" t="s">
        <v>28</v>
      </c>
    </row>
    <row r="8" spans="1:5" ht="14.25" x14ac:dyDescent="0.2">
      <c r="A8" s="46" t="s">
        <v>18</v>
      </c>
      <c r="B8" s="47">
        <v>36</v>
      </c>
      <c r="C8" s="48">
        <v>200000</v>
      </c>
      <c r="D8" s="45">
        <v>7</v>
      </c>
      <c r="E8" s="44" t="s">
        <v>12</v>
      </c>
    </row>
    <row r="9" spans="1:5" ht="14.25" x14ac:dyDescent="0.2">
      <c r="D9" s="44">
        <v>8</v>
      </c>
      <c r="E9" s="56"/>
    </row>
    <row r="10" spans="1:5" ht="14.25" x14ac:dyDescent="0.2">
      <c r="D10" s="44">
        <v>9</v>
      </c>
      <c r="E10" s="56"/>
    </row>
    <row r="11" spans="1:5" ht="14.25" x14ac:dyDescent="0.2">
      <c r="D11" s="44">
        <v>10</v>
      </c>
      <c r="E11" s="56"/>
    </row>
    <row r="12" spans="1:5" ht="14.25" x14ac:dyDescent="0.2">
      <c r="D12" s="44">
        <v>11</v>
      </c>
      <c r="E12" s="58"/>
    </row>
    <row r="13" spans="1:5" ht="14.25" x14ac:dyDescent="0.2">
      <c r="D13" s="44">
        <v>12</v>
      </c>
      <c r="E13" s="56"/>
    </row>
    <row r="14" spans="1:5" ht="14.25" x14ac:dyDescent="0.2">
      <c r="D14" s="44">
        <v>13</v>
      </c>
      <c r="E14" s="56"/>
    </row>
    <row r="15" spans="1:5" ht="14.25" x14ac:dyDescent="0.2">
      <c r="D15" s="44">
        <v>14</v>
      </c>
      <c r="E15" s="56"/>
    </row>
    <row r="16" spans="1:5" ht="14.25" x14ac:dyDescent="0.2">
      <c r="D16" s="44">
        <v>15</v>
      </c>
      <c r="E16" s="56"/>
    </row>
    <row r="17" spans="4:5" ht="14.25" x14ac:dyDescent="0.2">
      <c r="D17" s="44">
        <v>16</v>
      </c>
      <c r="E17" s="56"/>
    </row>
    <row r="18" spans="4:5" ht="14.25" x14ac:dyDescent="0.2">
      <c r="D18" s="44">
        <v>17</v>
      </c>
      <c r="E18" s="56"/>
    </row>
    <row r="19" spans="4:5" ht="14.25" x14ac:dyDescent="0.2">
      <c r="D19" s="44">
        <v>18</v>
      </c>
      <c r="E19" s="56"/>
    </row>
    <row r="20" spans="4:5" ht="14.25" x14ac:dyDescent="0.2">
      <c r="D20" s="44">
        <v>19</v>
      </c>
      <c r="E20" s="56"/>
    </row>
    <row r="21" spans="4:5" ht="14.25" x14ac:dyDescent="0.2">
      <c r="D21" s="44">
        <v>20</v>
      </c>
      <c r="E21" s="56"/>
    </row>
    <row r="22" spans="4:5" ht="14.25" x14ac:dyDescent="0.2">
      <c r="D22" s="44">
        <v>21</v>
      </c>
      <c r="E22" s="56"/>
    </row>
    <row r="23" spans="4:5" ht="14.25" x14ac:dyDescent="0.2">
      <c r="D23" s="44">
        <v>22</v>
      </c>
      <c r="E23" s="56"/>
    </row>
    <row r="24" spans="4:5" ht="14.25" x14ac:dyDescent="0.2">
      <c r="D24" s="44">
        <v>23</v>
      </c>
      <c r="E24" s="56"/>
    </row>
    <row r="25" spans="4:5" ht="14.25" x14ac:dyDescent="0.2">
      <c r="D25" s="44">
        <v>24</v>
      </c>
      <c r="E25" s="56"/>
    </row>
    <row r="26" spans="4:5" ht="14.25" x14ac:dyDescent="0.2">
      <c r="D26" s="44">
        <v>25</v>
      </c>
      <c r="E26" s="56"/>
    </row>
    <row r="27" spans="4:5" ht="14.25" x14ac:dyDescent="0.2">
      <c r="D27" s="44">
        <v>26</v>
      </c>
      <c r="E27" s="56"/>
    </row>
    <row r="28" spans="4:5" ht="14.25" x14ac:dyDescent="0.2">
      <c r="D28" s="44">
        <v>27</v>
      </c>
      <c r="E28" s="56"/>
    </row>
    <row r="29" spans="4:5" ht="14.25" x14ac:dyDescent="0.2">
      <c r="D29" s="44">
        <v>28</v>
      </c>
      <c r="E29" s="56"/>
    </row>
    <row r="30" spans="4:5" ht="14.25" x14ac:dyDescent="0.2">
      <c r="D30" s="44">
        <v>29</v>
      </c>
      <c r="E30" s="56"/>
    </row>
    <row r="31" spans="4:5" ht="14.25" x14ac:dyDescent="0.2">
      <c r="D31" s="44">
        <v>30</v>
      </c>
      <c r="E31" s="56"/>
    </row>
    <row r="32" spans="4:5" ht="14.25" x14ac:dyDescent="0.2">
      <c r="D32" s="44">
        <v>31</v>
      </c>
      <c r="E32" s="56"/>
    </row>
    <row r="33" spans="4:5" ht="14.25" x14ac:dyDescent="0.2">
      <c r="D33" s="44">
        <v>32</v>
      </c>
      <c r="E33" s="56"/>
    </row>
    <row r="34" spans="4:5" ht="14.25" x14ac:dyDescent="0.2">
      <c r="D34" s="44">
        <v>33</v>
      </c>
      <c r="E34" s="56"/>
    </row>
    <row r="35" spans="4:5" ht="14.25" x14ac:dyDescent="0.2">
      <c r="D35" s="44">
        <v>34</v>
      </c>
      <c r="E35" s="56"/>
    </row>
    <row r="36" spans="4:5" ht="14.25" x14ac:dyDescent="0.2">
      <c r="D36" s="44">
        <v>35</v>
      </c>
      <c r="E36" s="56"/>
    </row>
    <row r="37" spans="4:5" ht="14.25" x14ac:dyDescent="0.2">
      <c r="D37" s="44">
        <v>36</v>
      </c>
      <c r="E37" s="56"/>
    </row>
    <row r="38" spans="4:5" ht="14.25" x14ac:dyDescent="0.2">
      <c r="E38" s="57"/>
    </row>
    <row r="39" spans="4:5" ht="14.25" x14ac:dyDescent="0.2"/>
    <row r="40" spans="4:5" ht="14.25" x14ac:dyDescent="0.2"/>
    <row r="41" spans="4:5" ht="14.25" x14ac:dyDescent="0.2"/>
    <row r="42" spans="4:5" ht="14.25" x14ac:dyDescent="0.2"/>
    <row r="43" spans="4:5" ht="14.25" x14ac:dyDescent="0.2"/>
    <row r="44" spans="4:5" ht="14.25" x14ac:dyDescent="0.2"/>
    <row r="45" spans="4:5" ht="14.25" x14ac:dyDescent="0.2"/>
    <row r="46" spans="4:5" ht="14.25" x14ac:dyDescent="0.2"/>
    <row r="47" spans="4:5" ht="14.25" x14ac:dyDescent="0.2"/>
    <row r="48" spans="4:5" ht="14.25" x14ac:dyDescent="0.2"/>
    <row r="49" ht="14.25" x14ac:dyDescent="0.2"/>
    <row r="50" ht="14.25" x14ac:dyDescent="0.2"/>
    <row r="51" ht="14.25" x14ac:dyDescent="0.2"/>
    <row r="52" ht="14.25" x14ac:dyDescent="0.2"/>
    <row r="53" ht="14.25" x14ac:dyDescent="0.2"/>
    <row r="54" ht="14.25" x14ac:dyDescent="0.2"/>
    <row r="55" ht="14.25" x14ac:dyDescent="0.2"/>
    <row r="56" ht="14.25" x14ac:dyDescent="0.2"/>
    <row r="57" ht="14.25" x14ac:dyDescent="0.2"/>
    <row r="58" ht="14.25" x14ac:dyDescent="0.2"/>
    <row r="59" ht="14.25" x14ac:dyDescent="0.2"/>
    <row r="60" ht="14.25" x14ac:dyDescent="0.2"/>
    <row r="61" ht="14.25" x14ac:dyDescent="0.2"/>
    <row r="62" ht="14.25" x14ac:dyDescent="0.2"/>
    <row r="63" ht="14.25" x14ac:dyDescent="0.2"/>
    <row r="64" ht="14.25" x14ac:dyDescent="0.2"/>
    <row r="65" ht="14.25" x14ac:dyDescent="0.2"/>
    <row r="66" ht="14.25" x14ac:dyDescent="0.2"/>
    <row r="67" ht="14.25" x14ac:dyDescent="0.2"/>
    <row r="68" ht="14.25" x14ac:dyDescent="0.2"/>
    <row r="69" ht="14.25" x14ac:dyDescent="0.2"/>
    <row r="70" ht="14.25" x14ac:dyDescent="0.2"/>
    <row r="71" ht="14.25" x14ac:dyDescent="0.2"/>
    <row r="72" ht="14.25" x14ac:dyDescent="0.2"/>
    <row r="73" ht="14.25" x14ac:dyDescent="0.2"/>
    <row r="74" ht="14.25" x14ac:dyDescent="0.2"/>
    <row r="75" ht="14.25" x14ac:dyDescent="0.2"/>
    <row r="76" ht="14.25" x14ac:dyDescent="0.2"/>
    <row r="77" ht="14.25" x14ac:dyDescent="0.2"/>
    <row r="78" ht="14.25" x14ac:dyDescent="0.2"/>
    <row r="79" ht="14.25" x14ac:dyDescent="0.2"/>
    <row r="80" ht="14.25" x14ac:dyDescent="0.2"/>
    <row r="81" ht="14.25" x14ac:dyDescent="0.2"/>
    <row r="82" ht="14.25" x14ac:dyDescent="0.2"/>
    <row r="83" ht="14.25" x14ac:dyDescent="0.2"/>
    <row r="84" ht="14.25" x14ac:dyDescent="0.2"/>
    <row r="85" ht="14.25" x14ac:dyDescent="0.2"/>
    <row r="86" ht="14.25" x14ac:dyDescent="0.2"/>
    <row r="87" ht="14.25" x14ac:dyDescent="0.2"/>
    <row r="88" ht="14.25" x14ac:dyDescent="0.2"/>
    <row r="89" ht="14.25" x14ac:dyDescent="0.2"/>
    <row r="90" ht="14.25" x14ac:dyDescent="0.2"/>
    <row r="91" ht="14.25" x14ac:dyDescent="0.2"/>
    <row r="92" ht="14.25" x14ac:dyDescent="0.2"/>
    <row r="93" ht="14.25" x14ac:dyDescent="0.2"/>
    <row r="94" ht="14.25" x14ac:dyDescent="0.2"/>
    <row r="95" ht="14.25" x14ac:dyDescent="0.2"/>
    <row r="96" ht="14.25" x14ac:dyDescent="0.2"/>
    <row r="97" ht="14.25" x14ac:dyDescent="0.2"/>
    <row r="98" ht="14.25" x14ac:dyDescent="0.2"/>
    <row r="99" ht="14.25" x14ac:dyDescent="0.2"/>
    <row r="100" ht="14.25" x14ac:dyDescent="0.2"/>
    <row r="101" ht="14.25" x14ac:dyDescent="0.2"/>
    <row r="102" ht="14.25" x14ac:dyDescent="0.2"/>
    <row r="103" ht="14.25" x14ac:dyDescent="0.2"/>
    <row r="104" ht="14.25" x14ac:dyDescent="0.2"/>
    <row r="105" ht="14.25" x14ac:dyDescent="0.2"/>
    <row r="106" ht="14.25" x14ac:dyDescent="0.2"/>
    <row r="107" ht="14.25" x14ac:dyDescent="0.2"/>
    <row r="108" ht="14.25" x14ac:dyDescent="0.2"/>
    <row r="109" ht="14.25" x14ac:dyDescent="0.2"/>
    <row r="110" ht="14.25" x14ac:dyDescent="0.2"/>
    <row r="111" ht="14.25" x14ac:dyDescent="0.2"/>
    <row r="112" ht="14.25" x14ac:dyDescent="0.2"/>
    <row r="113" ht="14.25" x14ac:dyDescent="0.2"/>
    <row r="114" ht="14.25" x14ac:dyDescent="0.2"/>
    <row r="115" ht="14.25" x14ac:dyDescent="0.2"/>
    <row r="116" ht="14.25" x14ac:dyDescent="0.2"/>
    <row r="117" ht="14.25" x14ac:dyDescent="0.2"/>
    <row r="118" ht="14.25" x14ac:dyDescent="0.2"/>
    <row r="119" ht="14.25" x14ac:dyDescent="0.2"/>
    <row r="120" ht="14.25" x14ac:dyDescent="0.2"/>
    <row r="121" ht="14.25" x14ac:dyDescent="0.2"/>
    <row r="122" ht="14.25" x14ac:dyDescent="0.2"/>
    <row r="123" ht="14.25" x14ac:dyDescent="0.2"/>
    <row r="124" ht="14.25" x14ac:dyDescent="0.2"/>
    <row r="125" ht="14.25" x14ac:dyDescent="0.2"/>
    <row r="126" ht="14.25" x14ac:dyDescent="0.2"/>
    <row r="127" ht="14.25" x14ac:dyDescent="0.2"/>
    <row r="128" ht="14.25" x14ac:dyDescent="0.2"/>
    <row r="129" ht="14.25" x14ac:dyDescent="0.2"/>
    <row r="130" ht="14.25" x14ac:dyDescent="0.2"/>
    <row r="131" ht="14.25" x14ac:dyDescent="0.2"/>
    <row r="132" ht="14.25" x14ac:dyDescent="0.2"/>
    <row r="133" ht="14.25" x14ac:dyDescent="0.2"/>
    <row r="134" ht="14.25" x14ac:dyDescent="0.2"/>
    <row r="135" ht="14.25" x14ac:dyDescent="0.2"/>
    <row r="136" ht="14.25" x14ac:dyDescent="0.2"/>
    <row r="137" ht="14.25" x14ac:dyDescent="0.2"/>
    <row r="138" ht="14.25" x14ac:dyDescent="0.2"/>
    <row r="139" ht="14.25" x14ac:dyDescent="0.2"/>
    <row r="140" ht="14.25" x14ac:dyDescent="0.2"/>
    <row r="141" ht="14.25" x14ac:dyDescent="0.2"/>
    <row r="142" ht="14.25" x14ac:dyDescent="0.2"/>
    <row r="143" ht="14.25" x14ac:dyDescent="0.2"/>
    <row r="144" ht="14.25" x14ac:dyDescent="0.2"/>
    <row r="145" ht="14.25" x14ac:dyDescent="0.2"/>
    <row r="146" ht="14.25" x14ac:dyDescent="0.2"/>
    <row r="147" ht="14.25" x14ac:dyDescent="0.2"/>
    <row r="148" ht="14.25" x14ac:dyDescent="0.2"/>
    <row r="149" ht="14.25" x14ac:dyDescent="0.2"/>
    <row r="150" ht="14.25" x14ac:dyDescent="0.2"/>
    <row r="151" ht="14.25" x14ac:dyDescent="0.2"/>
    <row r="152" ht="14.25" x14ac:dyDescent="0.2"/>
    <row r="153" ht="14.25" x14ac:dyDescent="0.2"/>
    <row r="154" ht="14.25" x14ac:dyDescent="0.2"/>
    <row r="155" ht="14.25" x14ac:dyDescent="0.2"/>
    <row r="156" ht="14.25" x14ac:dyDescent="0.2"/>
    <row r="157" ht="14.25" x14ac:dyDescent="0.2"/>
    <row r="158" ht="14.25" x14ac:dyDescent="0.2"/>
    <row r="159" ht="14.25" x14ac:dyDescent="0.2"/>
    <row r="160" ht="14.25" x14ac:dyDescent="0.2"/>
    <row r="161" ht="14.25" x14ac:dyDescent="0.2"/>
    <row r="162" ht="14.25" x14ac:dyDescent="0.2"/>
    <row r="163" ht="14.25" x14ac:dyDescent="0.2"/>
    <row r="164" ht="14.25" x14ac:dyDescent="0.2"/>
    <row r="165" ht="14.25" x14ac:dyDescent="0.2"/>
    <row r="166" ht="14.25" x14ac:dyDescent="0.2"/>
    <row r="167" ht="14.25" x14ac:dyDescent="0.2"/>
    <row r="168" ht="14.25" x14ac:dyDescent="0.2"/>
    <row r="169" ht="14.25" x14ac:dyDescent="0.2"/>
    <row r="170" ht="14.25" x14ac:dyDescent="0.2"/>
    <row r="171" ht="14.25" x14ac:dyDescent="0.2"/>
    <row r="172" ht="14.25" x14ac:dyDescent="0.2"/>
    <row r="173" ht="14.25" x14ac:dyDescent="0.2"/>
    <row r="174" ht="14.25" x14ac:dyDescent="0.2"/>
    <row r="175" ht="14.25" x14ac:dyDescent="0.2"/>
    <row r="176" ht="14.25" x14ac:dyDescent="0.2"/>
    <row r="177" ht="14.25" x14ac:dyDescent="0.2"/>
    <row r="178" ht="14.25" x14ac:dyDescent="0.2"/>
    <row r="179" ht="14.25" x14ac:dyDescent="0.2"/>
    <row r="180" ht="14.25" x14ac:dyDescent="0.2"/>
    <row r="181" ht="14.25" x14ac:dyDescent="0.2"/>
    <row r="182" ht="14.25" x14ac:dyDescent="0.2"/>
    <row r="183" ht="14.25" x14ac:dyDescent="0.2"/>
    <row r="184" ht="14.25" x14ac:dyDescent="0.2"/>
    <row r="185" ht="14.25" x14ac:dyDescent="0.2"/>
    <row r="186" ht="14.25" x14ac:dyDescent="0.2"/>
    <row r="187" ht="14.25" x14ac:dyDescent="0.2"/>
    <row r="188" ht="14.25" x14ac:dyDescent="0.2"/>
    <row r="189" ht="14.25" x14ac:dyDescent="0.2"/>
    <row r="190" ht="14.25" x14ac:dyDescent="0.2"/>
    <row r="191" ht="14.25" x14ac:dyDescent="0.2"/>
    <row r="192" ht="14.25" x14ac:dyDescent="0.2"/>
    <row r="193" ht="14.25" x14ac:dyDescent="0.2"/>
    <row r="194" ht="14.25" x14ac:dyDescent="0.2"/>
    <row r="195" ht="14.25" x14ac:dyDescent="0.2"/>
    <row r="196" ht="14.25" x14ac:dyDescent="0.2"/>
    <row r="197" ht="14.25" x14ac:dyDescent="0.2"/>
    <row r="198" ht="14.25" x14ac:dyDescent="0.2"/>
    <row r="199" ht="14.25" x14ac:dyDescent="0.2"/>
    <row r="200" ht="14.25" x14ac:dyDescent="0.2"/>
    <row r="201" ht="14.25" x14ac:dyDescent="0.2"/>
    <row r="202" ht="14.25" x14ac:dyDescent="0.2"/>
    <row r="203" ht="14.25" x14ac:dyDescent="0.2"/>
    <row r="204" ht="14.25" x14ac:dyDescent="0.2"/>
    <row r="205" ht="14.25" x14ac:dyDescent="0.2"/>
    <row r="206" ht="14.25" x14ac:dyDescent="0.2"/>
    <row r="207" ht="14.25" x14ac:dyDescent="0.2"/>
    <row r="208" ht="14.25" x14ac:dyDescent="0.2"/>
    <row r="209" ht="14.25" x14ac:dyDescent="0.2"/>
    <row r="210" ht="14.25" x14ac:dyDescent="0.2"/>
    <row r="211" ht="14.25" x14ac:dyDescent="0.2"/>
    <row r="212" ht="14.25" x14ac:dyDescent="0.2"/>
    <row r="213" ht="14.25" x14ac:dyDescent="0.2"/>
    <row r="214" ht="14.25" x14ac:dyDescent="0.2"/>
    <row r="215" ht="14.25" x14ac:dyDescent="0.2"/>
    <row r="216" ht="14.25" x14ac:dyDescent="0.2"/>
    <row r="217" ht="14.25" x14ac:dyDescent="0.2"/>
    <row r="218" ht="14.25" x14ac:dyDescent="0.2"/>
    <row r="219" ht="14.25" x14ac:dyDescent="0.2"/>
    <row r="220" ht="14.25" x14ac:dyDescent="0.2"/>
    <row r="221" ht="14.25" x14ac:dyDescent="0.2"/>
    <row r="222" ht="14.25" x14ac:dyDescent="0.2"/>
    <row r="223" ht="14.25" x14ac:dyDescent="0.2"/>
    <row r="224" ht="14.25" x14ac:dyDescent="0.2"/>
    <row r="225" ht="14.25" x14ac:dyDescent="0.2"/>
    <row r="226" ht="14.25" x14ac:dyDescent="0.2"/>
    <row r="227" ht="14.25" x14ac:dyDescent="0.2"/>
    <row r="228" ht="14.25" x14ac:dyDescent="0.2"/>
    <row r="229" ht="14.25" x14ac:dyDescent="0.2"/>
    <row r="230" ht="14.25" x14ac:dyDescent="0.2"/>
    <row r="231" ht="14.25" x14ac:dyDescent="0.2"/>
    <row r="232" ht="14.25" x14ac:dyDescent="0.2"/>
    <row r="233" ht="14.25" x14ac:dyDescent="0.2"/>
    <row r="234" ht="14.25" x14ac:dyDescent="0.2"/>
    <row r="235" ht="14.25" x14ac:dyDescent="0.2"/>
    <row r="236" ht="14.25" x14ac:dyDescent="0.2"/>
    <row r="237" ht="14.25" x14ac:dyDescent="0.2"/>
    <row r="238" ht="14.25" x14ac:dyDescent="0.2"/>
    <row r="239" ht="14.25" x14ac:dyDescent="0.2"/>
    <row r="240" ht="14.25" x14ac:dyDescent="0.2"/>
    <row r="241" ht="14.25" x14ac:dyDescent="0.2"/>
    <row r="242" ht="14.25" x14ac:dyDescent="0.2"/>
    <row r="243" ht="14.25" x14ac:dyDescent="0.2"/>
    <row r="244" ht="14.25" x14ac:dyDescent="0.2"/>
    <row r="245" ht="14.25" x14ac:dyDescent="0.2"/>
    <row r="246" ht="14.25" x14ac:dyDescent="0.2"/>
    <row r="247" ht="14.25" x14ac:dyDescent="0.2"/>
    <row r="248" ht="14.25" x14ac:dyDescent="0.2"/>
    <row r="249" ht="14.25" x14ac:dyDescent="0.2"/>
    <row r="250" ht="14.25" x14ac:dyDescent="0.2"/>
    <row r="251" ht="14.25" x14ac:dyDescent="0.2"/>
    <row r="252" ht="14.25" x14ac:dyDescent="0.2"/>
    <row r="253" ht="14.25" x14ac:dyDescent="0.2"/>
    <row r="254" ht="14.25" x14ac:dyDescent="0.2"/>
    <row r="255" ht="14.25" x14ac:dyDescent="0.2"/>
    <row r="256" ht="14.25" x14ac:dyDescent="0.2"/>
    <row r="257" ht="14.25" x14ac:dyDescent="0.2"/>
    <row r="258" ht="14.25" x14ac:dyDescent="0.2"/>
    <row r="259" ht="14.25" x14ac:dyDescent="0.2"/>
    <row r="260" ht="14.25" x14ac:dyDescent="0.2"/>
    <row r="261" ht="14.25" x14ac:dyDescent="0.2"/>
    <row r="262" ht="14.25" x14ac:dyDescent="0.2"/>
    <row r="263" ht="14.25" x14ac:dyDescent="0.2"/>
    <row r="264" ht="14.25" x14ac:dyDescent="0.2"/>
    <row r="265" ht="14.25" x14ac:dyDescent="0.2"/>
    <row r="266" ht="14.25" x14ac:dyDescent="0.2"/>
    <row r="267" ht="14.25" x14ac:dyDescent="0.2"/>
    <row r="268" ht="14.25" x14ac:dyDescent="0.2"/>
    <row r="269" ht="14.25" x14ac:dyDescent="0.2"/>
    <row r="270" ht="14.25" x14ac:dyDescent="0.2"/>
    <row r="271" ht="14.25" x14ac:dyDescent="0.2"/>
    <row r="272" ht="14.25" x14ac:dyDescent="0.2"/>
    <row r="273" ht="14.25" x14ac:dyDescent="0.2"/>
    <row r="274" ht="14.25" x14ac:dyDescent="0.2"/>
    <row r="275" ht="14.25" x14ac:dyDescent="0.2"/>
    <row r="276" ht="14.25" x14ac:dyDescent="0.2"/>
    <row r="277" ht="14.25" x14ac:dyDescent="0.2"/>
    <row r="278" ht="14.25" x14ac:dyDescent="0.2"/>
    <row r="279" ht="14.25" x14ac:dyDescent="0.2"/>
    <row r="280" ht="14.25" x14ac:dyDescent="0.2"/>
    <row r="281" ht="14.25" x14ac:dyDescent="0.2"/>
    <row r="282" ht="14.25" x14ac:dyDescent="0.2"/>
    <row r="283" ht="14.25" x14ac:dyDescent="0.2"/>
    <row r="284" ht="14.25" x14ac:dyDescent="0.2"/>
    <row r="285" ht="14.25" x14ac:dyDescent="0.2"/>
    <row r="286" ht="14.25" x14ac:dyDescent="0.2"/>
    <row r="287" ht="14.25" x14ac:dyDescent="0.2"/>
    <row r="288" ht="14.25" x14ac:dyDescent="0.2"/>
    <row r="289" ht="14.25" x14ac:dyDescent="0.2"/>
    <row r="290" ht="14.25" x14ac:dyDescent="0.2"/>
    <row r="291" ht="14.25" x14ac:dyDescent="0.2"/>
    <row r="292" ht="14.25" x14ac:dyDescent="0.2"/>
    <row r="293" ht="14.25" x14ac:dyDescent="0.2"/>
    <row r="294" ht="14.25" x14ac:dyDescent="0.2"/>
    <row r="295" ht="14.25" x14ac:dyDescent="0.2"/>
    <row r="296" ht="14.25" x14ac:dyDescent="0.2"/>
    <row r="297" ht="14.25" x14ac:dyDescent="0.2"/>
    <row r="298" ht="14.25" x14ac:dyDescent="0.2"/>
    <row r="299" ht="14.25" x14ac:dyDescent="0.2"/>
    <row r="300" ht="14.25" x14ac:dyDescent="0.2"/>
    <row r="301" ht="14.25" x14ac:dyDescent="0.2"/>
    <row r="302" ht="14.25" x14ac:dyDescent="0.2"/>
    <row r="303" ht="14.25" x14ac:dyDescent="0.2"/>
    <row r="304" ht="14.25" x14ac:dyDescent="0.2"/>
    <row r="305" ht="14.25" x14ac:dyDescent="0.2"/>
    <row r="306" ht="14.25" x14ac:dyDescent="0.2"/>
    <row r="307" ht="14.25" x14ac:dyDescent="0.2"/>
    <row r="308" ht="14.25" x14ac:dyDescent="0.2"/>
    <row r="309" ht="14.25" x14ac:dyDescent="0.2"/>
    <row r="310" ht="14.25" x14ac:dyDescent="0.2"/>
    <row r="311" ht="14.25" x14ac:dyDescent="0.2"/>
    <row r="312" ht="14.25" x14ac:dyDescent="0.2"/>
    <row r="313" ht="14.25" x14ac:dyDescent="0.2"/>
    <row r="314" ht="14.25" x14ac:dyDescent="0.2"/>
    <row r="315" ht="14.25" x14ac:dyDescent="0.2"/>
    <row r="316" ht="14.25" x14ac:dyDescent="0.2"/>
    <row r="317" ht="14.25" x14ac:dyDescent="0.2"/>
    <row r="318" ht="14.25" x14ac:dyDescent="0.2"/>
    <row r="319" ht="14.25" x14ac:dyDescent="0.2"/>
    <row r="320" ht="14.25" x14ac:dyDescent="0.2"/>
    <row r="321" ht="14.25" x14ac:dyDescent="0.2"/>
    <row r="322" ht="14.25" x14ac:dyDescent="0.2"/>
    <row r="323" ht="14.25" x14ac:dyDescent="0.2"/>
    <row r="324" ht="14.25" x14ac:dyDescent="0.2"/>
    <row r="325" ht="14.25" x14ac:dyDescent="0.2"/>
    <row r="326" ht="14.25" x14ac:dyDescent="0.2"/>
    <row r="327" ht="14.25" x14ac:dyDescent="0.2"/>
    <row r="328" ht="14.25" x14ac:dyDescent="0.2"/>
    <row r="329" ht="14.25" x14ac:dyDescent="0.2"/>
    <row r="330" ht="14.25" x14ac:dyDescent="0.2"/>
    <row r="331" ht="14.25" x14ac:dyDescent="0.2"/>
    <row r="332" ht="14.25" x14ac:dyDescent="0.2"/>
    <row r="333" ht="14.25" x14ac:dyDescent="0.2"/>
    <row r="334" ht="14.25" x14ac:dyDescent="0.2"/>
    <row r="335" ht="14.25" x14ac:dyDescent="0.2"/>
    <row r="336" ht="14.25" x14ac:dyDescent="0.2"/>
    <row r="337" ht="14.25" x14ac:dyDescent="0.2"/>
    <row r="338" ht="14.25" x14ac:dyDescent="0.2"/>
    <row r="339" ht="14.25" x14ac:dyDescent="0.2"/>
    <row r="340" ht="14.25" x14ac:dyDescent="0.2"/>
    <row r="341" ht="14.25" x14ac:dyDescent="0.2"/>
    <row r="342" ht="14.25" x14ac:dyDescent="0.2"/>
    <row r="343" ht="14.25" x14ac:dyDescent="0.2"/>
    <row r="344" ht="14.25" x14ac:dyDescent="0.2"/>
    <row r="345" ht="14.25" x14ac:dyDescent="0.2"/>
    <row r="346" ht="14.25" x14ac:dyDescent="0.2"/>
    <row r="347" ht="14.25" x14ac:dyDescent="0.2"/>
    <row r="348" ht="14.25" x14ac:dyDescent="0.2"/>
    <row r="349" ht="14.25" x14ac:dyDescent="0.2"/>
    <row r="350" ht="14.25" x14ac:dyDescent="0.2"/>
    <row r="351" ht="14.25" x14ac:dyDescent="0.2"/>
    <row r="352" ht="14.25" x14ac:dyDescent="0.2"/>
    <row r="353" ht="14.25" x14ac:dyDescent="0.2"/>
    <row r="354" ht="14.25" x14ac:dyDescent="0.2"/>
    <row r="355" ht="14.25" x14ac:dyDescent="0.2"/>
    <row r="356" ht="14.25" x14ac:dyDescent="0.2"/>
    <row r="357" ht="14.25" x14ac:dyDescent="0.2"/>
    <row r="358" ht="14.25" x14ac:dyDescent="0.2"/>
    <row r="359" ht="14.25" x14ac:dyDescent="0.2"/>
    <row r="360" ht="14.25" x14ac:dyDescent="0.2"/>
    <row r="361" ht="14.25" x14ac:dyDescent="0.2"/>
    <row r="362" ht="14.25" x14ac:dyDescent="0.2"/>
    <row r="363" ht="14.25" x14ac:dyDescent="0.2"/>
    <row r="364" ht="14.25" x14ac:dyDescent="0.2"/>
    <row r="365" ht="14.25" x14ac:dyDescent="0.2"/>
    <row r="366" ht="14.25" x14ac:dyDescent="0.2"/>
    <row r="367" ht="14.25" x14ac:dyDescent="0.2"/>
    <row r="368" ht="14.25" x14ac:dyDescent="0.2"/>
    <row r="369" ht="14.25" x14ac:dyDescent="0.2"/>
    <row r="370" ht="14.25" x14ac:dyDescent="0.2"/>
    <row r="371" ht="14.25" x14ac:dyDescent="0.2"/>
    <row r="372" ht="14.25" x14ac:dyDescent="0.2"/>
    <row r="373" ht="14.25" x14ac:dyDescent="0.2"/>
    <row r="374" ht="14.25" x14ac:dyDescent="0.2"/>
    <row r="375" ht="14.25" x14ac:dyDescent="0.2"/>
    <row r="376" ht="14.25" x14ac:dyDescent="0.2"/>
    <row r="377" ht="14.25" x14ac:dyDescent="0.2"/>
    <row r="378" ht="14.25" x14ac:dyDescent="0.2"/>
    <row r="379" ht="14.25" x14ac:dyDescent="0.2"/>
    <row r="380" ht="14.25" x14ac:dyDescent="0.2"/>
    <row r="381" ht="14.25" x14ac:dyDescent="0.2"/>
    <row r="382" ht="14.25" x14ac:dyDescent="0.2"/>
    <row r="383" ht="14.25" x14ac:dyDescent="0.2"/>
    <row r="384" ht="14.25" x14ac:dyDescent="0.2"/>
    <row r="385" ht="14.25" x14ac:dyDescent="0.2"/>
    <row r="386" ht="14.25" x14ac:dyDescent="0.2"/>
    <row r="387" ht="14.25" x14ac:dyDescent="0.2"/>
    <row r="388" ht="14.25" x14ac:dyDescent="0.2"/>
    <row r="389" ht="14.25" x14ac:dyDescent="0.2"/>
    <row r="390" ht="14.25" x14ac:dyDescent="0.2"/>
    <row r="391" ht="14.25" x14ac:dyDescent="0.2"/>
    <row r="392" ht="14.25" x14ac:dyDescent="0.2"/>
    <row r="393" ht="14.25" x14ac:dyDescent="0.2"/>
    <row r="394" ht="14.25" x14ac:dyDescent="0.2"/>
    <row r="395" ht="14.25" x14ac:dyDescent="0.2"/>
    <row r="396" ht="14.25" x14ac:dyDescent="0.2"/>
    <row r="397" ht="14.25" x14ac:dyDescent="0.2"/>
    <row r="398" ht="14.25" x14ac:dyDescent="0.2"/>
    <row r="399" ht="14.25" x14ac:dyDescent="0.2"/>
    <row r="400" ht="14.25" x14ac:dyDescent="0.2"/>
    <row r="401" ht="14.25" x14ac:dyDescent="0.2"/>
    <row r="402" ht="14.25" x14ac:dyDescent="0.2"/>
    <row r="403" ht="14.25" x14ac:dyDescent="0.2"/>
    <row r="404" ht="14.25" x14ac:dyDescent="0.2"/>
    <row r="405" ht="14.25" x14ac:dyDescent="0.2"/>
    <row r="406" ht="14.25" x14ac:dyDescent="0.2"/>
    <row r="407" ht="14.25" x14ac:dyDescent="0.2"/>
    <row r="408" ht="14.25" x14ac:dyDescent="0.2"/>
    <row r="409" ht="14.25" x14ac:dyDescent="0.2"/>
    <row r="410" ht="14.25" x14ac:dyDescent="0.2"/>
    <row r="411" ht="14.25" x14ac:dyDescent="0.2"/>
    <row r="412" ht="14.25" x14ac:dyDescent="0.2"/>
    <row r="413" ht="14.25" x14ac:dyDescent="0.2"/>
    <row r="414" ht="14.25" x14ac:dyDescent="0.2"/>
    <row r="415" ht="14.25" x14ac:dyDescent="0.2"/>
    <row r="416" ht="14.25" x14ac:dyDescent="0.2"/>
    <row r="417" ht="14.25" x14ac:dyDescent="0.2"/>
    <row r="418" ht="14.25" x14ac:dyDescent="0.2"/>
    <row r="419" ht="14.25" x14ac:dyDescent="0.2"/>
    <row r="420" ht="14.25" x14ac:dyDescent="0.2"/>
    <row r="421" ht="14.25" x14ac:dyDescent="0.2"/>
    <row r="422" ht="14.25" x14ac:dyDescent="0.2"/>
    <row r="423" ht="14.25" x14ac:dyDescent="0.2"/>
    <row r="424" ht="14.25" x14ac:dyDescent="0.2"/>
    <row r="425" ht="14.25" x14ac:dyDescent="0.2"/>
    <row r="426" ht="14.25" x14ac:dyDescent="0.2"/>
    <row r="427" ht="14.25" x14ac:dyDescent="0.2"/>
    <row r="428" ht="14.25" x14ac:dyDescent="0.2"/>
    <row r="429" ht="14.25" x14ac:dyDescent="0.2"/>
    <row r="430" ht="14.25" x14ac:dyDescent="0.2"/>
    <row r="431" ht="14.25" x14ac:dyDescent="0.2"/>
    <row r="432" ht="14.25" x14ac:dyDescent="0.2"/>
    <row r="433" ht="14.25" x14ac:dyDescent="0.2"/>
    <row r="434" ht="14.25" x14ac:dyDescent="0.2"/>
    <row r="435" ht="14.25" x14ac:dyDescent="0.2"/>
    <row r="436" ht="14.25" x14ac:dyDescent="0.2"/>
    <row r="437" ht="14.25" x14ac:dyDescent="0.2"/>
    <row r="438" ht="14.25" x14ac:dyDescent="0.2"/>
    <row r="439" ht="14.25" x14ac:dyDescent="0.2"/>
    <row r="440" ht="14.25" x14ac:dyDescent="0.2"/>
    <row r="441" ht="14.25" x14ac:dyDescent="0.2"/>
    <row r="442" ht="14.25" x14ac:dyDescent="0.2"/>
    <row r="443" ht="14.25" x14ac:dyDescent="0.2"/>
    <row r="444" ht="14.25" x14ac:dyDescent="0.2"/>
    <row r="445" ht="14.25" x14ac:dyDescent="0.2"/>
    <row r="446" ht="14.25" x14ac:dyDescent="0.2"/>
    <row r="447" ht="14.25" x14ac:dyDescent="0.2"/>
    <row r="448" ht="14.25" x14ac:dyDescent="0.2"/>
    <row r="449" ht="14.25" x14ac:dyDescent="0.2"/>
    <row r="450" ht="14.25" x14ac:dyDescent="0.2"/>
    <row r="451" ht="14.25" x14ac:dyDescent="0.2"/>
    <row r="452" ht="14.25" x14ac:dyDescent="0.2"/>
    <row r="453" ht="14.25" x14ac:dyDescent="0.2"/>
    <row r="454" ht="14.25" x14ac:dyDescent="0.2"/>
    <row r="455" ht="14.25" x14ac:dyDescent="0.2"/>
    <row r="456" ht="14.25" x14ac:dyDescent="0.2"/>
    <row r="457" ht="14.25" x14ac:dyDescent="0.2"/>
    <row r="458" ht="14.25" x14ac:dyDescent="0.2"/>
    <row r="459" ht="14.25" x14ac:dyDescent="0.2"/>
    <row r="460" ht="14.25" x14ac:dyDescent="0.2"/>
    <row r="461" ht="14.25" x14ac:dyDescent="0.2"/>
    <row r="462" ht="14.25" x14ac:dyDescent="0.2"/>
    <row r="463" ht="14.25" x14ac:dyDescent="0.2"/>
    <row r="464" ht="14.25" x14ac:dyDescent="0.2"/>
    <row r="465" ht="14.25" x14ac:dyDescent="0.2"/>
    <row r="466" ht="14.25" x14ac:dyDescent="0.2"/>
    <row r="467" ht="14.25" x14ac:dyDescent="0.2"/>
    <row r="468" ht="14.25" x14ac:dyDescent="0.2"/>
    <row r="469" ht="14.25" x14ac:dyDescent="0.2"/>
    <row r="470" ht="14.25" x14ac:dyDescent="0.2"/>
    <row r="471" ht="14.25" x14ac:dyDescent="0.2"/>
    <row r="472" ht="14.25" x14ac:dyDescent="0.2"/>
    <row r="473" ht="14.25" x14ac:dyDescent="0.2"/>
    <row r="474" ht="14.25" x14ac:dyDescent="0.2"/>
    <row r="475" ht="14.25" x14ac:dyDescent="0.2"/>
    <row r="476" ht="14.25" x14ac:dyDescent="0.2"/>
    <row r="477" ht="14.25" x14ac:dyDescent="0.2"/>
    <row r="478" ht="14.25" x14ac:dyDescent="0.2"/>
    <row r="479" ht="14.25" x14ac:dyDescent="0.2"/>
    <row r="480" ht="14.25" x14ac:dyDescent="0.2"/>
    <row r="481" ht="14.25" x14ac:dyDescent="0.2"/>
    <row r="482" ht="14.25" x14ac:dyDescent="0.2"/>
    <row r="483" ht="14.25" x14ac:dyDescent="0.2"/>
    <row r="484" ht="14.25" x14ac:dyDescent="0.2"/>
    <row r="485" ht="14.25" x14ac:dyDescent="0.2"/>
    <row r="486" ht="14.25" x14ac:dyDescent="0.2"/>
    <row r="487" ht="14.25" x14ac:dyDescent="0.2"/>
    <row r="488" ht="14.25" x14ac:dyDescent="0.2"/>
    <row r="489" ht="14.25" x14ac:dyDescent="0.2"/>
    <row r="490" ht="14.25" x14ac:dyDescent="0.2"/>
    <row r="491" ht="14.25" x14ac:dyDescent="0.2"/>
    <row r="492" ht="14.25" x14ac:dyDescent="0.2"/>
    <row r="493" ht="14.25" x14ac:dyDescent="0.2"/>
    <row r="494" ht="14.25" x14ac:dyDescent="0.2"/>
    <row r="495" ht="14.25" x14ac:dyDescent="0.2"/>
    <row r="496" ht="14.25" x14ac:dyDescent="0.2"/>
    <row r="497" ht="14.25" x14ac:dyDescent="0.2"/>
    <row r="498" ht="14.25" x14ac:dyDescent="0.2"/>
    <row r="499" ht="14.25" x14ac:dyDescent="0.2"/>
    <row r="500" ht="14.25" x14ac:dyDescent="0.2"/>
    <row r="501" ht="14.25" x14ac:dyDescent="0.2"/>
    <row r="502" ht="14.25" x14ac:dyDescent="0.2"/>
    <row r="503" ht="14.25" x14ac:dyDescent="0.2"/>
    <row r="504" ht="14.25" x14ac:dyDescent="0.2"/>
    <row r="505" ht="14.25" x14ac:dyDescent="0.2"/>
    <row r="506" ht="14.25" x14ac:dyDescent="0.2"/>
    <row r="507" ht="14.25" x14ac:dyDescent="0.2"/>
    <row r="508" ht="14.25" x14ac:dyDescent="0.2"/>
    <row r="509" ht="14.25" x14ac:dyDescent="0.2"/>
    <row r="510" ht="14.25" x14ac:dyDescent="0.2"/>
    <row r="511" ht="14.25" x14ac:dyDescent="0.2"/>
    <row r="512" ht="14.25" x14ac:dyDescent="0.2"/>
    <row r="513" ht="14.25" x14ac:dyDescent="0.2"/>
    <row r="514" ht="14.25" x14ac:dyDescent="0.2"/>
    <row r="515" ht="14.25" x14ac:dyDescent="0.2"/>
    <row r="516" ht="14.25" x14ac:dyDescent="0.2"/>
    <row r="517" ht="14.25" x14ac:dyDescent="0.2"/>
    <row r="518" ht="14.25" x14ac:dyDescent="0.2"/>
    <row r="519" ht="14.25" x14ac:dyDescent="0.2"/>
    <row r="520" ht="14.25" x14ac:dyDescent="0.2"/>
    <row r="521" ht="14.25" x14ac:dyDescent="0.2"/>
    <row r="522" ht="14.25" x14ac:dyDescent="0.2"/>
    <row r="523" ht="14.25" x14ac:dyDescent="0.2"/>
    <row r="524" ht="14.25" x14ac:dyDescent="0.2"/>
    <row r="525" ht="14.25" x14ac:dyDescent="0.2"/>
    <row r="526" ht="14.25" x14ac:dyDescent="0.2"/>
    <row r="527" ht="14.25" x14ac:dyDescent="0.2"/>
    <row r="528" ht="14.25" x14ac:dyDescent="0.2"/>
    <row r="529" ht="14.25" x14ac:dyDescent="0.2"/>
    <row r="530" ht="14.25" x14ac:dyDescent="0.2"/>
    <row r="531" ht="14.25" x14ac:dyDescent="0.2"/>
    <row r="532" ht="14.25" x14ac:dyDescent="0.2"/>
    <row r="533" ht="14.25" x14ac:dyDescent="0.2"/>
    <row r="534" ht="14.25" x14ac:dyDescent="0.2"/>
    <row r="535" ht="14.25" x14ac:dyDescent="0.2"/>
    <row r="536" ht="14.25" x14ac:dyDescent="0.2"/>
    <row r="537" ht="14.25" x14ac:dyDescent="0.2"/>
    <row r="538" ht="14.25" x14ac:dyDescent="0.2"/>
    <row r="539" ht="14.25" x14ac:dyDescent="0.2"/>
    <row r="540" ht="14.25" x14ac:dyDescent="0.2"/>
    <row r="541" ht="14.25" x14ac:dyDescent="0.2"/>
    <row r="542" ht="14.25" x14ac:dyDescent="0.2"/>
    <row r="543" ht="14.25" x14ac:dyDescent="0.2"/>
    <row r="544" ht="14.25" x14ac:dyDescent="0.2"/>
    <row r="545" ht="14.25" x14ac:dyDescent="0.2"/>
    <row r="546" ht="14.25" x14ac:dyDescent="0.2"/>
    <row r="547" ht="14.25" x14ac:dyDescent="0.2"/>
    <row r="548" ht="14.25" x14ac:dyDescent="0.2"/>
    <row r="549" ht="14.25" x14ac:dyDescent="0.2"/>
    <row r="550" ht="14.25" x14ac:dyDescent="0.2"/>
    <row r="551" ht="14.25" x14ac:dyDescent="0.2"/>
    <row r="552" ht="14.25" x14ac:dyDescent="0.2"/>
    <row r="553" ht="14.25" x14ac:dyDescent="0.2"/>
    <row r="554" ht="14.25" x14ac:dyDescent="0.2"/>
    <row r="555" ht="14.25" x14ac:dyDescent="0.2"/>
    <row r="556" ht="14.25" x14ac:dyDescent="0.2"/>
    <row r="557" ht="14.25" x14ac:dyDescent="0.2"/>
    <row r="558" ht="14.25" x14ac:dyDescent="0.2"/>
    <row r="559" ht="14.25" x14ac:dyDescent="0.2"/>
    <row r="560" ht="14.25" x14ac:dyDescent="0.2"/>
    <row r="561" ht="14.25" x14ac:dyDescent="0.2"/>
    <row r="562" ht="14.25" x14ac:dyDescent="0.2"/>
    <row r="563" ht="14.25" x14ac:dyDescent="0.2"/>
    <row r="564" ht="14.25" x14ac:dyDescent="0.2"/>
    <row r="565" ht="14.25" x14ac:dyDescent="0.2"/>
    <row r="566" ht="14.25" x14ac:dyDescent="0.2"/>
    <row r="567" ht="14.25" x14ac:dyDescent="0.2"/>
    <row r="568" ht="14.25" x14ac:dyDescent="0.2"/>
    <row r="569" ht="14.25" x14ac:dyDescent="0.2"/>
    <row r="570" ht="14.25" x14ac:dyDescent="0.2"/>
    <row r="571" ht="14.25" x14ac:dyDescent="0.2"/>
    <row r="572" ht="14.25" x14ac:dyDescent="0.2"/>
    <row r="573" ht="14.25" x14ac:dyDescent="0.2"/>
    <row r="574" ht="14.25" x14ac:dyDescent="0.2"/>
    <row r="575" ht="14.25" x14ac:dyDescent="0.2"/>
    <row r="576" ht="14.25" x14ac:dyDescent="0.2"/>
    <row r="577" ht="14.25" x14ac:dyDescent="0.2"/>
    <row r="578" ht="14.25" x14ac:dyDescent="0.2"/>
    <row r="579" ht="14.25" x14ac:dyDescent="0.2"/>
    <row r="580" ht="14.25" x14ac:dyDescent="0.2"/>
    <row r="581" ht="14.25" x14ac:dyDescent="0.2"/>
    <row r="582" ht="14.25" x14ac:dyDescent="0.2"/>
    <row r="583" ht="14.25" x14ac:dyDescent="0.2"/>
    <row r="584" ht="14.25" x14ac:dyDescent="0.2"/>
    <row r="585" ht="14.25" x14ac:dyDescent="0.2"/>
    <row r="586" ht="14.25" x14ac:dyDescent="0.2"/>
    <row r="587" ht="14.25" x14ac:dyDescent="0.2"/>
    <row r="588" ht="14.25" x14ac:dyDescent="0.2"/>
    <row r="589" ht="14.25" x14ac:dyDescent="0.2"/>
    <row r="590" ht="14.25" x14ac:dyDescent="0.2"/>
    <row r="591" ht="14.25" x14ac:dyDescent="0.2"/>
    <row r="592" ht="14.25" x14ac:dyDescent="0.2"/>
    <row r="593" ht="14.25" x14ac:dyDescent="0.2"/>
    <row r="594" ht="14.25" x14ac:dyDescent="0.2"/>
    <row r="595" ht="14.25" x14ac:dyDescent="0.2"/>
    <row r="596" ht="14.25" x14ac:dyDescent="0.2"/>
    <row r="597" ht="14.25" x14ac:dyDescent="0.2"/>
    <row r="598" ht="14.25" x14ac:dyDescent="0.2"/>
    <row r="599" ht="14.25" x14ac:dyDescent="0.2"/>
    <row r="600" ht="14.25" x14ac:dyDescent="0.2"/>
    <row r="601" ht="14.25" x14ac:dyDescent="0.2"/>
    <row r="602" ht="14.25" x14ac:dyDescent="0.2"/>
    <row r="603" ht="14.25" x14ac:dyDescent="0.2"/>
    <row r="604" ht="14.25" x14ac:dyDescent="0.2"/>
    <row r="605" ht="14.25" x14ac:dyDescent="0.2"/>
    <row r="606" ht="14.25" x14ac:dyDescent="0.2"/>
    <row r="607" ht="14.25" x14ac:dyDescent="0.2"/>
    <row r="608" ht="14.25" x14ac:dyDescent="0.2"/>
    <row r="609" ht="14.25" x14ac:dyDescent="0.2"/>
    <row r="610" ht="14.25" x14ac:dyDescent="0.2"/>
    <row r="611" ht="14.25" x14ac:dyDescent="0.2"/>
    <row r="612" ht="14.25" x14ac:dyDescent="0.2"/>
    <row r="613" ht="14.25" x14ac:dyDescent="0.2"/>
    <row r="614" ht="14.25" x14ac:dyDescent="0.2"/>
    <row r="615" ht="14.25" x14ac:dyDescent="0.2"/>
    <row r="616" ht="14.25" x14ac:dyDescent="0.2"/>
    <row r="617" ht="14.25" x14ac:dyDescent="0.2"/>
    <row r="618" ht="14.25" x14ac:dyDescent="0.2"/>
    <row r="619" ht="14.25" x14ac:dyDescent="0.2"/>
    <row r="620" ht="14.25" x14ac:dyDescent="0.2"/>
    <row r="621" ht="14.25" x14ac:dyDescent="0.2"/>
    <row r="622" ht="14.25" x14ac:dyDescent="0.2"/>
    <row r="623" ht="14.25" x14ac:dyDescent="0.2"/>
    <row r="624" ht="14.25" x14ac:dyDescent="0.2"/>
    <row r="625" ht="14.25" x14ac:dyDescent="0.2"/>
    <row r="626" ht="14.25" x14ac:dyDescent="0.2"/>
    <row r="627" ht="14.25" x14ac:dyDescent="0.2"/>
    <row r="628" ht="14.25" x14ac:dyDescent="0.2"/>
    <row r="629" ht="14.25" x14ac:dyDescent="0.2"/>
    <row r="630" ht="14.25" x14ac:dyDescent="0.2"/>
    <row r="631" ht="14.25" x14ac:dyDescent="0.2"/>
    <row r="632" ht="14.25" x14ac:dyDescent="0.2"/>
    <row r="633" ht="14.25" x14ac:dyDescent="0.2"/>
    <row r="634" ht="14.25" x14ac:dyDescent="0.2"/>
    <row r="635" ht="14.25" x14ac:dyDescent="0.2"/>
    <row r="636" ht="14.25" x14ac:dyDescent="0.2"/>
    <row r="637" ht="14.25" x14ac:dyDescent="0.2"/>
    <row r="638" ht="14.25" x14ac:dyDescent="0.2"/>
    <row r="639" ht="14.25" x14ac:dyDescent="0.2"/>
    <row r="640" ht="14.25" x14ac:dyDescent="0.2"/>
    <row r="641" ht="14.25" x14ac:dyDescent="0.2"/>
    <row r="642" ht="14.25" x14ac:dyDescent="0.2"/>
    <row r="643" ht="14.25" x14ac:dyDescent="0.2"/>
    <row r="644" ht="14.25" x14ac:dyDescent="0.2"/>
    <row r="645" ht="14.25" x14ac:dyDescent="0.2"/>
    <row r="646" ht="14.25" x14ac:dyDescent="0.2"/>
    <row r="647" ht="14.25" x14ac:dyDescent="0.2"/>
    <row r="648" ht="14.25" x14ac:dyDescent="0.2"/>
    <row r="649" ht="14.25" x14ac:dyDescent="0.2"/>
    <row r="650" ht="14.25" x14ac:dyDescent="0.2"/>
    <row r="651" ht="14.25" x14ac:dyDescent="0.2"/>
    <row r="652" ht="14.25" x14ac:dyDescent="0.2"/>
    <row r="653" ht="14.25" x14ac:dyDescent="0.2"/>
    <row r="654" ht="14.25" x14ac:dyDescent="0.2"/>
    <row r="655" ht="14.25" x14ac:dyDescent="0.2"/>
    <row r="656" ht="14.25" x14ac:dyDescent="0.2"/>
    <row r="657" ht="14.25" x14ac:dyDescent="0.2"/>
    <row r="658" ht="14.25" x14ac:dyDescent="0.2"/>
    <row r="659" ht="14.25" x14ac:dyDescent="0.2"/>
    <row r="660" ht="14.25" x14ac:dyDescent="0.2"/>
    <row r="661" ht="14.25" x14ac:dyDescent="0.2"/>
    <row r="662" ht="14.25" x14ac:dyDescent="0.2"/>
    <row r="663" ht="14.25" x14ac:dyDescent="0.2"/>
    <row r="664" ht="14.25" x14ac:dyDescent="0.2"/>
    <row r="665" ht="14.25" x14ac:dyDescent="0.2"/>
    <row r="666" ht="14.25" x14ac:dyDescent="0.2"/>
    <row r="667" ht="14.25" x14ac:dyDescent="0.2"/>
    <row r="668" ht="14.25" x14ac:dyDescent="0.2"/>
    <row r="669" ht="14.25" x14ac:dyDescent="0.2"/>
    <row r="670" ht="14.25" x14ac:dyDescent="0.2"/>
    <row r="671" ht="14.25" x14ac:dyDescent="0.2"/>
    <row r="672" ht="14.25" x14ac:dyDescent="0.2"/>
    <row r="673" ht="14.25" x14ac:dyDescent="0.2"/>
    <row r="674" ht="14.25" x14ac:dyDescent="0.2"/>
    <row r="675" ht="14.25" x14ac:dyDescent="0.2"/>
    <row r="676" ht="14.25" x14ac:dyDescent="0.2"/>
    <row r="677" ht="14.25" x14ac:dyDescent="0.2"/>
    <row r="678" ht="14.25" x14ac:dyDescent="0.2"/>
    <row r="679" ht="14.25" x14ac:dyDescent="0.2"/>
    <row r="680" ht="14.25" x14ac:dyDescent="0.2"/>
    <row r="681" ht="14.25" x14ac:dyDescent="0.2"/>
    <row r="682" ht="14.25" x14ac:dyDescent="0.2"/>
    <row r="683" ht="14.25" x14ac:dyDescent="0.2"/>
    <row r="684" ht="14.25" x14ac:dyDescent="0.2"/>
    <row r="685" ht="14.25" x14ac:dyDescent="0.2"/>
    <row r="686" ht="14.25" x14ac:dyDescent="0.2"/>
    <row r="687" ht="14.25" x14ac:dyDescent="0.2"/>
    <row r="688" ht="14.25" x14ac:dyDescent="0.2"/>
    <row r="689" ht="14.25" x14ac:dyDescent="0.2"/>
    <row r="690" ht="14.25" x14ac:dyDescent="0.2"/>
    <row r="691" ht="14.25" x14ac:dyDescent="0.2"/>
    <row r="692" ht="14.25" x14ac:dyDescent="0.2"/>
    <row r="693" ht="14.25" x14ac:dyDescent="0.2"/>
    <row r="694" ht="14.25" x14ac:dyDescent="0.2"/>
    <row r="695" ht="14.25" x14ac:dyDescent="0.2"/>
    <row r="696" ht="14.25" x14ac:dyDescent="0.2"/>
    <row r="697" ht="14.25" x14ac:dyDescent="0.2"/>
    <row r="698" ht="14.25" x14ac:dyDescent="0.2"/>
    <row r="699" ht="14.25" x14ac:dyDescent="0.2"/>
    <row r="700" ht="14.25" x14ac:dyDescent="0.2"/>
    <row r="701" ht="14.25" x14ac:dyDescent="0.2"/>
    <row r="702" ht="14.25" x14ac:dyDescent="0.2"/>
    <row r="703" ht="14.25" x14ac:dyDescent="0.2"/>
    <row r="704" ht="14.25" x14ac:dyDescent="0.2"/>
    <row r="705" ht="14.25" x14ac:dyDescent="0.2"/>
    <row r="706" ht="14.25" x14ac:dyDescent="0.2"/>
    <row r="707" ht="14.25" x14ac:dyDescent="0.2"/>
    <row r="708" ht="14.25" x14ac:dyDescent="0.2"/>
    <row r="709" ht="14.25" x14ac:dyDescent="0.2"/>
    <row r="710" ht="14.25" x14ac:dyDescent="0.2"/>
    <row r="711" ht="14.25" x14ac:dyDescent="0.2"/>
    <row r="712" ht="14.25" x14ac:dyDescent="0.2"/>
    <row r="713" ht="14.25" x14ac:dyDescent="0.2"/>
    <row r="714" ht="14.25" x14ac:dyDescent="0.2"/>
    <row r="715" ht="14.25" x14ac:dyDescent="0.2"/>
    <row r="716" ht="14.25" x14ac:dyDescent="0.2"/>
    <row r="717" ht="14.25" x14ac:dyDescent="0.2"/>
    <row r="718" ht="14.25" x14ac:dyDescent="0.2"/>
    <row r="719" ht="14.25" x14ac:dyDescent="0.2"/>
    <row r="720" ht="14.25" x14ac:dyDescent="0.2"/>
    <row r="721" ht="14.25" x14ac:dyDescent="0.2"/>
    <row r="722" ht="14.25" x14ac:dyDescent="0.2"/>
    <row r="723" ht="14.25" x14ac:dyDescent="0.2"/>
    <row r="724" ht="14.25" x14ac:dyDescent="0.2"/>
    <row r="725" ht="14.25" x14ac:dyDescent="0.2"/>
    <row r="726" ht="14.25" x14ac:dyDescent="0.2"/>
    <row r="727" ht="14.25" x14ac:dyDescent="0.2"/>
    <row r="728" ht="14.25" x14ac:dyDescent="0.2"/>
    <row r="729" ht="14.25" x14ac:dyDescent="0.2"/>
    <row r="730" ht="14.25" x14ac:dyDescent="0.2"/>
    <row r="731" ht="14.25" x14ac:dyDescent="0.2"/>
    <row r="732" ht="14.25" x14ac:dyDescent="0.2"/>
    <row r="733" ht="14.25" x14ac:dyDescent="0.2"/>
    <row r="734" ht="14.25" x14ac:dyDescent="0.2"/>
    <row r="735" ht="14.25" x14ac:dyDescent="0.2"/>
    <row r="736" ht="14.25" x14ac:dyDescent="0.2"/>
    <row r="737" ht="14.25" x14ac:dyDescent="0.2"/>
    <row r="738" ht="14.25" x14ac:dyDescent="0.2"/>
    <row r="739" ht="14.25" x14ac:dyDescent="0.2"/>
    <row r="740" ht="14.25" x14ac:dyDescent="0.2"/>
    <row r="741" ht="14.25" x14ac:dyDescent="0.2"/>
    <row r="742" ht="14.25" x14ac:dyDescent="0.2"/>
    <row r="743" ht="14.25" x14ac:dyDescent="0.2"/>
    <row r="744" ht="14.25" x14ac:dyDescent="0.2"/>
    <row r="745" ht="14.25" x14ac:dyDescent="0.2"/>
    <row r="746" ht="14.25" x14ac:dyDescent="0.2"/>
    <row r="747" ht="14.25" x14ac:dyDescent="0.2"/>
    <row r="748" ht="14.25" x14ac:dyDescent="0.2"/>
    <row r="749" ht="14.25" x14ac:dyDescent="0.2"/>
    <row r="750" ht="14.25" x14ac:dyDescent="0.2"/>
    <row r="751" ht="14.25" x14ac:dyDescent="0.2"/>
    <row r="752" ht="14.25" x14ac:dyDescent="0.2"/>
    <row r="753" ht="14.25" x14ac:dyDescent="0.2"/>
    <row r="754" ht="14.25" x14ac:dyDescent="0.2"/>
    <row r="755" ht="14.25" x14ac:dyDescent="0.2"/>
    <row r="756" ht="14.25" x14ac:dyDescent="0.2"/>
    <row r="757" ht="14.25" x14ac:dyDescent="0.2"/>
    <row r="758" ht="14.25" x14ac:dyDescent="0.2"/>
    <row r="759" ht="14.25" x14ac:dyDescent="0.2"/>
    <row r="760" ht="14.25" x14ac:dyDescent="0.2"/>
    <row r="761" ht="14.25" x14ac:dyDescent="0.2"/>
    <row r="762" ht="14.25" x14ac:dyDescent="0.2"/>
    <row r="763" ht="14.25" x14ac:dyDescent="0.2"/>
    <row r="764" ht="14.25" x14ac:dyDescent="0.2"/>
    <row r="765" ht="14.25" x14ac:dyDescent="0.2"/>
    <row r="766" ht="14.25" x14ac:dyDescent="0.2"/>
    <row r="767" ht="14.25" x14ac:dyDescent="0.2"/>
    <row r="768" ht="14.25" x14ac:dyDescent="0.2"/>
    <row r="769" ht="14.25" x14ac:dyDescent="0.2"/>
    <row r="770" ht="14.25" x14ac:dyDescent="0.2"/>
    <row r="771" ht="14.25" x14ac:dyDescent="0.2"/>
    <row r="772" ht="14.25" x14ac:dyDescent="0.2"/>
    <row r="773" ht="14.25" x14ac:dyDescent="0.2"/>
    <row r="774" ht="14.25" x14ac:dyDescent="0.2"/>
    <row r="775" ht="14.25" x14ac:dyDescent="0.2"/>
    <row r="776" ht="14.25" x14ac:dyDescent="0.2"/>
    <row r="777" ht="14.25" x14ac:dyDescent="0.2"/>
    <row r="778" ht="14.25" x14ac:dyDescent="0.2"/>
    <row r="779" ht="14.25" x14ac:dyDescent="0.2"/>
    <row r="780" ht="14.25" x14ac:dyDescent="0.2"/>
    <row r="781" ht="14.25" x14ac:dyDescent="0.2"/>
    <row r="782" ht="14.25" x14ac:dyDescent="0.2"/>
    <row r="783" ht="14.25" x14ac:dyDescent="0.2"/>
    <row r="784" ht="14.25" x14ac:dyDescent="0.2"/>
    <row r="785" ht="14.25" x14ac:dyDescent="0.2"/>
    <row r="786" ht="14.25" x14ac:dyDescent="0.2"/>
    <row r="787" ht="14.25" x14ac:dyDescent="0.2"/>
    <row r="788" ht="14.25" x14ac:dyDescent="0.2"/>
    <row r="789" ht="14.25" x14ac:dyDescent="0.2"/>
    <row r="790" ht="14.25" x14ac:dyDescent="0.2"/>
    <row r="791" ht="14.25" x14ac:dyDescent="0.2"/>
    <row r="792" ht="14.25" x14ac:dyDescent="0.2"/>
    <row r="793" ht="14.25" x14ac:dyDescent="0.2"/>
    <row r="794" ht="14.25" x14ac:dyDescent="0.2"/>
    <row r="795" ht="14.25" x14ac:dyDescent="0.2"/>
    <row r="796" ht="14.25" x14ac:dyDescent="0.2"/>
    <row r="797" ht="14.25" x14ac:dyDescent="0.2"/>
    <row r="798" ht="14.25" x14ac:dyDescent="0.2"/>
    <row r="799" ht="14.25" x14ac:dyDescent="0.2"/>
    <row r="800" ht="14.25" x14ac:dyDescent="0.2"/>
    <row r="801" ht="14.25" x14ac:dyDescent="0.2"/>
    <row r="802" ht="14.25" x14ac:dyDescent="0.2"/>
    <row r="803" ht="14.25" x14ac:dyDescent="0.2"/>
    <row r="804" ht="14.25" x14ac:dyDescent="0.2"/>
    <row r="805" ht="14.25" x14ac:dyDescent="0.2"/>
    <row r="806" ht="14.25" x14ac:dyDescent="0.2"/>
    <row r="807" ht="14.25" x14ac:dyDescent="0.2"/>
    <row r="808" ht="14.25" x14ac:dyDescent="0.2"/>
    <row r="809" ht="14.25" x14ac:dyDescent="0.2"/>
    <row r="810" ht="14.25" x14ac:dyDescent="0.2"/>
    <row r="811" ht="14.25" x14ac:dyDescent="0.2"/>
    <row r="812" ht="14.25" x14ac:dyDescent="0.2"/>
    <row r="813" ht="14.25" x14ac:dyDescent="0.2"/>
    <row r="814" ht="14.25" x14ac:dyDescent="0.2"/>
    <row r="815" ht="14.25" x14ac:dyDescent="0.2"/>
    <row r="816" ht="14.25" x14ac:dyDescent="0.2"/>
    <row r="817" ht="14.25" x14ac:dyDescent="0.2"/>
    <row r="818" ht="14.25" x14ac:dyDescent="0.2"/>
    <row r="819" ht="14.25" x14ac:dyDescent="0.2"/>
    <row r="820" ht="14.25" x14ac:dyDescent="0.2"/>
    <row r="821" ht="14.25" x14ac:dyDescent="0.2"/>
    <row r="822" ht="14.25" x14ac:dyDescent="0.2"/>
    <row r="823" ht="14.25" x14ac:dyDescent="0.2"/>
    <row r="824" ht="14.25" x14ac:dyDescent="0.2"/>
    <row r="825" ht="14.25" x14ac:dyDescent="0.2"/>
    <row r="826" ht="14.25" x14ac:dyDescent="0.2"/>
    <row r="827" ht="14.25" x14ac:dyDescent="0.2"/>
    <row r="828" ht="14.25" x14ac:dyDescent="0.2"/>
    <row r="829" ht="14.25" x14ac:dyDescent="0.2"/>
    <row r="830" ht="14.25" x14ac:dyDescent="0.2"/>
    <row r="831" ht="14.25" x14ac:dyDescent="0.2"/>
    <row r="832" ht="14.25" x14ac:dyDescent="0.2"/>
    <row r="833" ht="14.25" x14ac:dyDescent="0.2"/>
    <row r="834" ht="14.25" x14ac:dyDescent="0.2"/>
    <row r="835" ht="14.25" x14ac:dyDescent="0.2"/>
    <row r="836" ht="14.25" x14ac:dyDescent="0.2"/>
    <row r="837" ht="14.25" x14ac:dyDescent="0.2"/>
    <row r="838" ht="14.25" x14ac:dyDescent="0.2"/>
    <row r="839" ht="14.25" x14ac:dyDescent="0.2"/>
    <row r="840" ht="14.25" x14ac:dyDescent="0.2"/>
    <row r="841" ht="14.25" x14ac:dyDescent="0.2"/>
    <row r="842" ht="14.25" x14ac:dyDescent="0.2"/>
    <row r="843" ht="14.25" x14ac:dyDescent="0.2"/>
    <row r="844" ht="14.25" x14ac:dyDescent="0.2"/>
    <row r="845" ht="14.25" x14ac:dyDescent="0.2"/>
    <row r="846" ht="14.25" x14ac:dyDescent="0.2"/>
    <row r="847" ht="14.25" x14ac:dyDescent="0.2"/>
    <row r="848" ht="14.25" x14ac:dyDescent="0.2"/>
    <row r="849" ht="14.25" x14ac:dyDescent="0.2"/>
    <row r="850" ht="14.25" x14ac:dyDescent="0.2"/>
    <row r="851" ht="14.25" x14ac:dyDescent="0.2"/>
    <row r="852" ht="14.25" x14ac:dyDescent="0.2"/>
    <row r="853" ht="14.25" x14ac:dyDescent="0.2"/>
    <row r="854" ht="14.25" x14ac:dyDescent="0.2"/>
    <row r="855" ht="14.25" x14ac:dyDescent="0.2"/>
    <row r="856" ht="14.25" x14ac:dyDescent="0.2"/>
    <row r="857" ht="14.25" x14ac:dyDescent="0.2"/>
    <row r="858" ht="14.25" x14ac:dyDescent="0.2"/>
    <row r="859" ht="14.25" x14ac:dyDescent="0.2"/>
    <row r="860" ht="14.25" x14ac:dyDescent="0.2"/>
    <row r="861" ht="14.25" x14ac:dyDescent="0.2"/>
    <row r="862" ht="14.25" x14ac:dyDescent="0.2"/>
    <row r="863" ht="14.25" x14ac:dyDescent="0.2"/>
    <row r="864" ht="14.25" x14ac:dyDescent="0.2"/>
    <row r="865" ht="14.25" x14ac:dyDescent="0.2"/>
    <row r="866" ht="14.25" x14ac:dyDescent="0.2"/>
    <row r="867" ht="14.25" x14ac:dyDescent="0.2"/>
    <row r="868" ht="14.25" x14ac:dyDescent="0.2"/>
    <row r="869" ht="14.25" x14ac:dyDescent="0.2"/>
    <row r="870" ht="14.25" x14ac:dyDescent="0.2"/>
    <row r="871" ht="14.25" x14ac:dyDescent="0.2"/>
    <row r="872" ht="14.25" x14ac:dyDescent="0.2"/>
    <row r="873" ht="14.25" x14ac:dyDescent="0.2"/>
    <row r="874" ht="14.25" x14ac:dyDescent="0.2"/>
    <row r="875" ht="14.25" x14ac:dyDescent="0.2"/>
    <row r="876" ht="14.25" x14ac:dyDescent="0.2"/>
    <row r="877" ht="14.25" x14ac:dyDescent="0.2"/>
    <row r="878" ht="14.25" x14ac:dyDescent="0.2"/>
    <row r="879" ht="14.25" x14ac:dyDescent="0.2"/>
    <row r="880" ht="14.25" x14ac:dyDescent="0.2"/>
    <row r="881" ht="14.25" x14ac:dyDescent="0.2"/>
    <row r="882" ht="14.25" x14ac:dyDescent="0.2"/>
    <row r="883" ht="14.25" x14ac:dyDescent="0.2"/>
    <row r="884" ht="14.25" x14ac:dyDescent="0.2"/>
    <row r="885" ht="14.25" x14ac:dyDescent="0.2"/>
    <row r="886" ht="14.25" x14ac:dyDescent="0.2"/>
    <row r="887" ht="14.25" x14ac:dyDescent="0.2"/>
    <row r="888" ht="14.25" x14ac:dyDescent="0.2"/>
    <row r="889" ht="14.25" x14ac:dyDescent="0.2"/>
    <row r="890" ht="14.25" x14ac:dyDescent="0.2"/>
    <row r="891" ht="14.25" x14ac:dyDescent="0.2"/>
    <row r="892" ht="14.25" x14ac:dyDescent="0.2"/>
    <row r="893" ht="14.25" x14ac:dyDescent="0.2"/>
    <row r="894" ht="14.25" x14ac:dyDescent="0.2"/>
    <row r="895" ht="14.25" x14ac:dyDescent="0.2"/>
    <row r="896" ht="14.25" x14ac:dyDescent="0.2"/>
    <row r="897" ht="14.25" x14ac:dyDescent="0.2"/>
    <row r="898" ht="14.25" x14ac:dyDescent="0.2"/>
    <row r="899" ht="14.25" x14ac:dyDescent="0.2"/>
    <row r="900" ht="14.25" x14ac:dyDescent="0.2"/>
    <row r="901" ht="14.25" x14ac:dyDescent="0.2"/>
    <row r="902" ht="14.25" x14ac:dyDescent="0.2"/>
    <row r="903" ht="14.25" x14ac:dyDescent="0.2"/>
    <row r="904" ht="14.25" x14ac:dyDescent="0.2"/>
    <row r="905" ht="14.25" x14ac:dyDescent="0.2"/>
    <row r="906" ht="14.25" x14ac:dyDescent="0.2"/>
    <row r="907" ht="14.25" x14ac:dyDescent="0.2"/>
    <row r="908" ht="14.25" x14ac:dyDescent="0.2"/>
    <row r="909" ht="14.25" x14ac:dyDescent="0.2"/>
    <row r="910" ht="14.25" x14ac:dyDescent="0.2"/>
    <row r="911" ht="14.25" x14ac:dyDescent="0.2"/>
    <row r="912" ht="14.25" x14ac:dyDescent="0.2"/>
    <row r="913" ht="14.25" x14ac:dyDescent="0.2"/>
    <row r="914" ht="14.25" x14ac:dyDescent="0.2"/>
    <row r="915" ht="14.25" x14ac:dyDescent="0.2"/>
    <row r="916" ht="14.25" x14ac:dyDescent="0.2"/>
    <row r="917" ht="14.25" x14ac:dyDescent="0.2"/>
    <row r="918" ht="14.25" x14ac:dyDescent="0.2"/>
    <row r="919" ht="14.25" x14ac:dyDescent="0.2"/>
    <row r="920" ht="14.25" x14ac:dyDescent="0.2"/>
    <row r="921" ht="14.25" x14ac:dyDescent="0.2"/>
    <row r="922" ht="14.25" x14ac:dyDescent="0.2"/>
    <row r="923" ht="14.25" x14ac:dyDescent="0.2"/>
    <row r="924" ht="14.25" x14ac:dyDescent="0.2"/>
    <row r="925" ht="14.25" x14ac:dyDescent="0.2"/>
    <row r="926" ht="14.25" x14ac:dyDescent="0.2"/>
    <row r="927" ht="14.25" x14ac:dyDescent="0.2"/>
    <row r="928" ht="14.25" x14ac:dyDescent="0.2"/>
    <row r="929" ht="14.25" x14ac:dyDescent="0.2"/>
    <row r="930" ht="14.25" x14ac:dyDescent="0.2"/>
    <row r="931" ht="14.25" x14ac:dyDescent="0.2"/>
    <row r="932" ht="14.25" x14ac:dyDescent="0.2"/>
    <row r="933" ht="14.25" x14ac:dyDescent="0.2"/>
    <row r="934" ht="14.25" x14ac:dyDescent="0.2"/>
    <row r="935" ht="14.25" x14ac:dyDescent="0.2"/>
    <row r="936" ht="14.25" x14ac:dyDescent="0.2"/>
    <row r="937" ht="14.25" x14ac:dyDescent="0.2"/>
    <row r="938" ht="14.25" x14ac:dyDescent="0.2"/>
    <row r="939" ht="14.25" x14ac:dyDescent="0.2"/>
    <row r="940" ht="14.25" x14ac:dyDescent="0.2"/>
    <row r="941" ht="14.25" x14ac:dyDescent="0.2"/>
    <row r="942" ht="14.25" x14ac:dyDescent="0.2"/>
    <row r="943" ht="14.25" x14ac:dyDescent="0.2"/>
    <row r="944" ht="14.25" x14ac:dyDescent="0.2"/>
    <row r="945" ht="14.25" x14ac:dyDescent="0.2"/>
    <row r="946" ht="14.25" x14ac:dyDescent="0.2"/>
    <row r="947" ht="14.25" x14ac:dyDescent="0.2"/>
    <row r="948" ht="14.25" x14ac:dyDescent="0.2"/>
    <row r="949" ht="14.25" x14ac:dyDescent="0.2"/>
    <row r="950" ht="14.25" x14ac:dyDescent="0.2"/>
    <row r="951" ht="14.25" x14ac:dyDescent="0.2"/>
    <row r="952" ht="14.25" x14ac:dyDescent="0.2"/>
    <row r="953" ht="14.25" x14ac:dyDescent="0.2"/>
    <row r="954" ht="14.25" x14ac:dyDescent="0.2"/>
    <row r="955" ht="14.25" x14ac:dyDescent="0.2"/>
    <row r="956" ht="14.25" x14ac:dyDescent="0.2"/>
    <row r="957" ht="14.25" x14ac:dyDescent="0.2"/>
    <row r="958" ht="14.25" x14ac:dyDescent="0.2"/>
    <row r="959" ht="14.25" x14ac:dyDescent="0.2"/>
    <row r="960" ht="14.25" x14ac:dyDescent="0.2"/>
    <row r="961" ht="14.25" x14ac:dyDescent="0.2"/>
    <row r="962" ht="14.25" x14ac:dyDescent="0.2"/>
    <row r="963" ht="14.25" x14ac:dyDescent="0.2"/>
    <row r="964" ht="14.25" x14ac:dyDescent="0.2"/>
    <row r="965" ht="14.25" x14ac:dyDescent="0.2"/>
    <row r="966" ht="14.25" x14ac:dyDescent="0.2"/>
    <row r="967" ht="14.25" x14ac:dyDescent="0.2"/>
    <row r="968" ht="14.25" x14ac:dyDescent="0.2"/>
    <row r="969" ht="14.25" x14ac:dyDescent="0.2"/>
    <row r="970" ht="14.25" x14ac:dyDescent="0.2"/>
    <row r="971" ht="14.25" x14ac:dyDescent="0.2"/>
    <row r="972" ht="14.25" x14ac:dyDescent="0.2"/>
    <row r="973" ht="14.25" x14ac:dyDescent="0.2"/>
    <row r="974" ht="14.25" x14ac:dyDescent="0.2"/>
    <row r="975" ht="14.25" x14ac:dyDescent="0.2"/>
    <row r="976" ht="14.25" x14ac:dyDescent="0.2"/>
    <row r="977" ht="14.25" x14ac:dyDescent="0.2"/>
    <row r="978" ht="14.25" x14ac:dyDescent="0.2"/>
    <row r="979" ht="14.25" x14ac:dyDescent="0.2"/>
    <row r="980" ht="14.25" x14ac:dyDescent="0.2"/>
    <row r="981" ht="14.25" x14ac:dyDescent="0.2"/>
    <row r="982" ht="14.25" x14ac:dyDescent="0.2"/>
    <row r="983" ht="14.25" x14ac:dyDescent="0.2"/>
    <row r="984" ht="14.25" x14ac:dyDescent="0.2"/>
    <row r="985" ht="14.25" x14ac:dyDescent="0.2"/>
    <row r="986" ht="14.25" x14ac:dyDescent="0.2"/>
    <row r="987" ht="14.25" x14ac:dyDescent="0.2"/>
    <row r="988" ht="14.25" x14ac:dyDescent="0.2"/>
    <row r="989" ht="14.25" x14ac:dyDescent="0.2"/>
    <row r="990" ht="14.25" x14ac:dyDescent="0.2"/>
    <row r="991" ht="14.25" x14ac:dyDescent="0.2"/>
    <row r="992" ht="14.25" x14ac:dyDescent="0.2"/>
    <row r="993" ht="14.25" x14ac:dyDescent="0.2"/>
    <row r="994" ht="14.25" x14ac:dyDescent="0.2"/>
    <row r="995" ht="14.25" x14ac:dyDescent="0.2"/>
    <row r="996" ht="14.25" x14ac:dyDescent="0.2"/>
    <row r="997" ht="14.25" x14ac:dyDescent="0.2"/>
    <row r="998" ht="14.25" x14ac:dyDescent="0.2"/>
    <row r="999" ht="14.25" x14ac:dyDescent="0.2"/>
    <row r="1000" ht="14.25" x14ac:dyDescent="0.2"/>
  </sheetData>
  <sheetProtection algorithmName="SHA-512" hashValue="2iyWi6YymWNELds7inNQm9a4xndMzEv+FXbi3+BNDnx/nj2p8A+lagR0v/oigRRzY5aMDuhe9cXlgrQGt7XYcA==" saltValue="rNdMfzU8oesgirJvZgHrAw==" spinCount="100000" sheet="1" objects="1" scenarios="1"/>
  <dataValidations count="1">
    <dataValidation type="custom" allowBlank="1" showInputMessage="1" showErrorMessage="1" sqref="A1:E37" xr:uid="{479DBB1F-5C2F-422D-9954-E8538F7EC21E}">
      <formula1>FALSE</formula1>
    </dataValidation>
  </dataValidations>
  <pageMargins left="0.7" right="0.7" top="0.75" bottom="0.75" header="0" footer="0"/>
  <pageSetup orientation="landscape"/>
  <tableParts count="2">
    <tablePart r:id="rId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Presupuesto</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CRISTINA DIAZ PAREDES</dc:creator>
  <cp:lastModifiedBy>MARIA CRISTINA DIAZ PAREDES</cp:lastModifiedBy>
  <dcterms:created xsi:type="dcterms:W3CDTF">2025-12-04T22:37:54Z</dcterms:created>
  <dcterms:modified xsi:type="dcterms:W3CDTF">2026-03-31T22:17:59Z</dcterms:modified>
</cp:coreProperties>
</file>